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Synthèse" sheetId="2" state="visible" r:id="rId2"/>
    <sheet name="Grille d'évaluation" sheetId="3" state="visible" r:id="rId3"/>
  </sheets>
  <definedNames>
    <definedName name="_xlnm._FilterDatabase" localSheetId="2" hidden="1">'Grille d''évaluation'!$A$7:$J$286</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0668B"/>
      <sz val="14"/>
    </font>
    <font>
      <b val="1"/>
      <sz val="12"/>
    </font>
    <font>
      <i val="1"/>
      <color rgb="00595959"/>
      <sz val="9"/>
    </font>
    <font>
      <b val="1"/>
    </font>
    <font>
      <b val="1"/>
      <color rgb="00FFFFFF"/>
    </font>
  </fonts>
  <fills count="5">
    <fill>
      <patternFill/>
    </fill>
    <fill>
      <patternFill patternType="gray125"/>
    </fill>
    <fill>
      <patternFill patternType="solid">
        <fgColor rgb="00FFF8E1"/>
      </patternFill>
    </fill>
    <fill>
      <patternFill patternType="solid">
        <fgColor rgb="0000668B"/>
      </patternFill>
    </fill>
    <fill>
      <patternFill patternType="solid">
        <fgColor rgb="00E6F1F5"/>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0" fontId="5" fillId="3" borderId="1" applyAlignment="1" pivotButton="0" quotePrefix="0" xfId="0">
      <alignment horizontal="center" vertical="top" wrapText="1"/>
    </xf>
    <xf numFmtId="0" fontId="0" fillId="0" borderId="1" applyAlignment="1" pivotButton="0" quotePrefix="0" xfId="0">
      <alignment vertical="top" wrapText="1"/>
    </xf>
    <xf numFmtId="0" fontId="0" fillId="0" borderId="1" pivotButton="0" quotePrefix="0" xfId="0"/>
    <xf numFmtId="9" fontId="0" fillId="0" borderId="1" pivotButton="0" quotePrefix="0" xfId="0"/>
    <xf numFmtId="0" fontId="4" fillId="0" borderId="0" pivotButton="0" quotePrefix="0" xfId="0"/>
    <xf numFmtId="0" fontId="0" fillId="2" borderId="0" pivotButton="0" quotePrefix="0" xfId="0"/>
    <xf numFmtId="0" fontId="0" fillId="0" borderId="1" applyAlignment="1" pivotButton="0" quotePrefix="0" xfId="0">
      <alignment horizontal="center" vertical="top" wrapText="1"/>
    </xf>
    <xf numFmtId="9" fontId="0" fillId="2" borderId="1" applyAlignment="1" pivotButton="0" quotePrefix="0" xfId="0">
      <alignment horizontal="center" vertical="top" wrapText="1"/>
    </xf>
    <xf numFmtId="0" fontId="0" fillId="2" borderId="1" applyAlignment="1" pivotButton="0" quotePrefix="0" xfId="0">
      <alignment vertical="top" wrapText="1"/>
    </xf>
    <xf numFmtId="0" fontId="0" fillId="4" borderId="1" applyAlignment="1" pivotButton="0" quotePrefix="0" xfId="0">
      <alignment vertical="top" wrapText="1"/>
    </xf>
    <xf numFmtId="0" fontId="0" fillId="4" borderId="1" applyAlignment="1" pivotButton="0" quotePrefix="0" xfId="0">
      <alignment horizontal="center" vertical="top" wrapText="1"/>
    </xf>
  </cellXfs>
  <cellStyles count="1">
    <cellStyle name="Normal" xfId="0" builtinId="0" hidden="0"/>
  </cellStyles>
  <dxfs count="2">
    <dxf>
      <fill>
        <patternFill patternType="solid">
          <fgColor rgb="00F8D7DA"/>
        </patternFill>
      </fill>
    </dxf>
    <dxf>
      <fill>
        <patternFill patternType="solid">
          <fgColor rgb="00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style val="26"/>
  <chart>
    <title>
      <tx>
        <rich>
          <a:bodyPr/>
          <a:p>
            <a:pPr>
              <a:defRPr/>
            </a:pPr>
            <a:r>
              <a:t>Maturité par famille de critères</a:t>
            </a:r>
          </a:p>
        </rich>
      </tx>
    </title>
    <plotArea>
      <radarChart>
        <radarStyle val="marker"/>
        <ser>
          <idx val="0"/>
          <order val="0"/>
          <tx>
            <strRef>
              <f>'Synthèse'!D3</f>
            </strRef>
          </tx>
          <spPr>
            <a:ln>
              <a:prstDash val="solid"/>
            </a:ln>
          </spPr>
          <marker>
            <symbol val="none"/>
            <spPr>
              <a:ln>
                <a:prstDash val="solid"/>
              </a:ln>
            </spPr>
          </marker>
          <cat>
            <numRef>
              <f>'Synthèse'!$E$4:$E$13</f>
            </numRef>
          </cat>
          <val>
            <numRef>
              <f>'Synthèse'!$D$4:$D$13</f>
            </numRef>
          </val>
        </ser>
        <axId val="10"/>
        <axId val="100"/>
      </radarChart>
      <catAx>
        <axId val="10"/>
        <scaling>
          <orientation val="minMax"/>
        </scaling>
        <axPos val="l"/>
        <majorTickMark val="none"/>
        <minorTickMark val="none"/>
        <crossAx val="100"/>
        <lblOffset val="100"/>
      </catAx>
      <valAx>
        <axId val="100"/>
        <scaling>
          <orientation val="minMax"/>
          <max val="1"/>
          <min val="0"/>
        </scaling>
        <axPos val="l"/>
        <majorGridlines/>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2</row>
      <rowOff>0</rowOff>
    </from>
    <ext cx="6480000" cy="396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Guide d'évaluation et d'influence de la maturité numérique responsable des parties prenantes</t>
        </is>
      </c>
    </row>
    <row r="2">
      <c r="A2" s="2" t="inlineStr">
        <is>
          <t>Mode d'emploi</t>
        </is>
      </c>
    </row>
    <row r="4">
      <c r="A4" s="3" t="inlineStr">
        <is>
          <t>Cette grille est destinée à l'évaluateur. Ne la transmettez pas aux parties prenantes : envoyez-leur le questionnaire, qui ne contient que les questions ouvertes et leur raison d'être.</t>
        </is>
      </c>
    </row>
    <row r="5">
      <c r="A5" s="3" t="inlineStr">
        <is>
          <t>1. Renseignez l'organisation évaluée, les évaluateurs et la date en haut de l'onglet « Grille d'évaluation ».</t>
        </is>
      </c>
    </row>
    <row r="6">
      <c r="A6" s="3" t="inlineStr">
        <is>
          <t>2. Pour chaque critère, choisissez le niveau atteint dans la liste : 0 %, 25 %, 50 %, 75 % ou 100 %. Les points obtenus sont calculés automatiquement (pondération × niveau).</t>
        </is>
      </c>
    </row>
    <row r="7">
      <c r="A7" s="3" t="inlineStr">
        <is>
          <t>3. Notez les éléments de preuve fournis (certificats, rapports, numéros de page) : seules les informations fournies dans le questionnaire sont prises en compte.</t>
        </is>
      </c>
    </row>
    <row r="8">
      <c r="A8" s="3" t="inlineStr">
        <is>
          <t>4. L'onglet « Synthèse » calcule la maturité par famille de critères (100 points par chapitre) et trace le radar à présenter lors du débriefing.</t>
        </is>
      </c>
    </row>
    <row r="9">
      <c r="A9" s="3" t="inlineStr">
        <is>
          <t>Une maturité de 100 % n'est pas réaliste : l'objectif est d'identifier le principal point fort à sécuriser et les axes d'amélioration justifiant un plan d'action.</t>
        </is>
      </c>
    </row>
    <row r="10">
      <c r="A10" s="3" t="inlineStr">
        <is>
          <t>Vous pouvez ne retenir qu'une partie des chapitres et adapter pondérations ou priorités ; P1 = prioritaire, P2 = recommandé, P3 = pour aller plus loin.</t>
        </is>
      </c>
    </row>
    <row r="12">
      <c r="A12" s="4" t="inlineStr">
        <is>
          <t>Source : Institut du Numérique Responsable (INR) / Institute for Sustainable IT (ISIT), Guide d'évaluation et d'influence de la maturité numérique responsable des parties prenantes, version 1.2. Licence CC BY-SA 4.0 : toute réutilisation doit citer l'INR. https://institutnr.org/guide-maturite-parties-prenantes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ySplit="3" topLeftCell="A4" activePane="bottomLeft" state="frozen"/>
      <selection pane="bottomLeft" activeCell="A1" sqref="A1"/>
    </sheetView>
  </sheetViews>
  <sheetFormatPr baseColWidth="8" defaultRowHeight="15"/>
  <cols>
    <col width="55" customWidth="1" min="1" max="1"/>
    <col width="16" customWidth="1" min="2" max="2"/>
    <col width="16" customWidth="1" min="3" max="3"/>
    <col width="12" customWidth="1" min="4" max="4"/>
    <col width="34" customWidth="1" min="5" max="5"/>
  </cols>
  <sheetData>
    <row r="1">
      <c r="A1" s="1" t="inlineStr">
        <is>
          <t>Guide d'évaluation et d'influence de la maturité numérique responsable des parties prenantes</t>
        </is>
      </c>
    </row>
    <row r="2">
      <c r="A2" s="2" t="inlineStr">
        <is>
          <t>Synthèse</t>
        </is>
      </c>
    </row>
    <row r="3">
      <c r="A3" s="5" t="inlineStr">
        <is>
          <t>Chapitre</t>
        </is>
      </c>
      <c r="B3" s="5" t="inlineStr">
        <is>
          <t>Points possibles</t>
        </is>
      </c>
      <c r="C3" s="5" t="inlineStr">
        <is>
          <t>Points obtenus</t>
        </is>
      </c>
      <c r="D3" s="5" t="inlineStr">
        <is>
          <t>Maturité</t>
        </is>
      </c>
      <c r="E3" s="5" t="inlineStr">
        <is>
          <t>Libellé du radar</t>
        </is>
      </c>
    </row>
    <row r="4">
      <c r="A4" s="6" t="inlineStr">
        <is>
          <t>Chapitre 1 : Gouvernance et stratégie</t>
        </is>
      </c>
      <c r="B4" s="7">
        <f>SUMIF('Grille d''évaluation'!$A$8:$A$286,A4,'Grille d''évaluation'!$F$8:$F$286)</f>
        <v/>
      </c>
      <c r="C4" s="7">
        <f>SUMIF('Grille d''évaluation'!$A$8:$A$286,A4,'Grille d''évaluation'!$H$8:$H$286)</f>
        <v/>
      </c>
      <c r="D4" s="8">
        <f>IF(B4=0,0,C4/B4)</f>
        <v/>
      </c>
      <c r="E4" s="7" t="inlineStr">
        <is>
          <t>1. Gouvernance et stratégie</t>
        </is>
      </c>
    </row>
    <row r="5">
      <c r="A5" s="6" t="inlineStr">
        <is>
          <t>Chapitre 2 : Formation et compétences</t>
        </is>
      </c>
      <c r="B5" s="7">
        <f>SUMIF('Grille d''évaluation'!$A$8:$A$286,A5,'Grille d''évaluation'!$F$8:$F$286)</f>
        <v/>
      </c>
      <c r="C5" s="7">
        <f>SUMIF('Grille d''évaluation'!$A$8:$A$286,A5,'Grille d''évaluation'!$H$8:$H$286)</f>
        <v/>
      </c>
      <c r="D5" s="8">
        <f>IF(B5=0,0,C5/B5)</f>
        <v/>
      </c>
      <c r="E5" s="7" t="inlineStr">
        <is>
          <t>2. Formation et compétences</t>
        </is>
      </c>
    </row>
    <row r="6">
      <c r="A6" s="6" t="inlineStr">
        <is>
          <t>Chapitre 3 : Mesurer</t>
        </is>
      </c>
      <c r="B6" s="7">
        <f>SUMIF('Grille d''évaluation'!$A$8:$A$286,A6,'Grille d''évaluation'!$F$8:$F$286)</f>
        <v/>
      </c>
      <c r="C6" s="7">
        <f>SUMIF('Grille d''évaluation'!$A$8:$A$286,A6,'Grille d''évaluation'!$H$8:$H$286)</f>
        <v/>
      </c>
      <c r="D6" s="8">
        <f>IF(B6=0,0,C6/B6)</f>
        <v/>
      </c>
      <c r="E6" s="7" t="inlineStr">
        <is>
          <t>3. Mesurer</t>
        </is>
      </c>
    </row>
    <row r="7">
      <c r="A7" s="6" t="inlineStr">
        <is>
          <t>Chapitre 4 : Fin d'utilisation / fin de vie des équipements TIC / DEEE et économie circulaire (locale)</t>
        </is>
      </c>
      <c r="B7" s="7">
        <f>SUMIF('Grille d''évaluation'!$A$8:$A$286,A7,'Grille d''évaluation'!$F$8:$F$286)</f>
        <v/>
      </c>
      <c r="C7" s="7">
        <f>SUMIF('Grille d''évaluation'!$A$8:$A$286,A7,'Grille d''évaluation'!$H$8:$H$286)</f>
        <v/>
      </c>
      <c r="D7" s="8">
        <f>IF(B7=0,0,C7/B7)</f>
        <v/>
      </c>
      <c r="E7" s="7" t="inlineStr">
        <is>
          <t>4. Fin d'utilisation</t>
        </is>
      </c>
    </row>
    <row r="8">
      <c r="A8" s="6" t="inlineStr">
        <is>
          <t>Chapitre 5 : Infrastructures internes</t>
        </is>
      </c>
      <c r="B8" s="7">
        <f>SUMIF('Grille d''évaluation'!$A$8:$A$286,A8,'Grille d''évaluation'!$F$8:$F$286)</f>
        <v/>
      </c>
      <c r="C8" s="7">
        <f>SUMIF('Grille d''évaluation'!$A$8:$A$286,A8,'Grille d''évaluation'!$H$8:$H$286)</f>
        <v/>
      </c>
      <c r="D8" s="8">
        <f>IF(B8=0,0,C8/B8)</f>
        <v/>
      </c>
      <c r="E8" s="7" t="inlineStr">
        <is>
          <t>5. Infrastructures internes</t>
        </is>
      </c>
    </row>
    <row r="9">
      <c r="A9" s="6" t="inlineStr">
        <is>
          <t>Chapitre 6 : Infrastructures externes</t>
        </is>
      </c>
      <c r="B9" s="7">
        <f>SUMIF('Grille d''évaluation'!$A$8:$A$286,A9,'Grille d''évaluation'!$F$8:$F$286)</f>
        <v/>
      </c>
      <c r="C9" s="7">
        <f>SUMIF('Grille d''évaluation'!$A$8:$A$286,A9,'Grille d''évaluation'!$H$8:$H$286)</f>
        <v/>
      </c>
      <c r="D9" s="8">
        <f>IF(B9=0,0,C9/B9)</f>
        <v/>
      </c>
      <c r="E9" s="7" t="inlineStr">
        <is>
          <t>6. Infrastructures externes</t>
        </is>
      </c>
    </row>
    <row r="10">
      <c r="A10" s="6" t="inlineStr">
        <is>
          <t>Chapitre 7 : Utilisation et approvisionnement</t>
        </is>
      </c>
      <c r="B10" s="7">
        <f>SUMIF('Grille d''évaluation'!$A$8:$A$286,A10,'Grille d''évaluation'!$F$8:$F$286)</f>
        <v/>
      </c>
      <c r="C10" s="7">
        <f>SUMIF('Grille d''évaluation'!$A$8:$A$286,A10,'Grille d''évaluation'!$H$8:$H$286)</f>
        <v/>
      </c>
      <c r="D10" s="8">
        <f>IF(B10=0,0,C10/B10)</f>
        <v/>
      </c>
      <c r="E10" s="7" t="inlineStr">
        <is>
          <t>7. Utilisation et approvisionnement</t>
        </is>
      </c>
    </row>
    <row r="11">
      <c r="A11" s="6" t="inlineStr">
        <is>
          <t>Chapitre 8 : Contribution à l'écosystème du numérique responsable</t>
        </is>
      </c>
      <c r="B11" s="7">
        <f>SUMIF('Grille d''évaluation'!$A$8:$A$286,A11,'Grille d''évaluation'!$F$8:$F$286)</f>
        <v/>
      </c>
      <c r="C11" s="7">
        <f>SUMIF('Grille d''évaluation'!$A$8:$A$286,A11,'Grille d''évaluation'!$H$8:$H$286)</f>
        <v/>
      </c>
      <c r="D11" s="8">
        <f>IF(B11=0,0,C11/B11)</f>
        <v/>
      </c>
      <c r="E11" s="7" t="inlineStr">
        <is>
          <t>8. Contribution à l'écosystème du…</t>
        </is>
      </c>
    </row>
    <row r="12">
      <c r="A12" s="6" t="inlineStr">
        <is>
          <t>Chapitre 9 : Services numériques</t>
        </is>
      </c>
      <c r="B12" s="7">
        <f>SUMIF('Grille d''évaluation'!$A$8:$A$286,A12,'Grille d''évaluation'!$F$8:$F$286)</f>
        <v/>
      </c>
      <c r="C12" s="7">
        <f>SUMIF('Grille d''évaluation'!$A$8:$A$286,A12,'Grille d''évaluation'!$H$8:$H$286)</f>
        <v/>
      </c>
      <c r="D12" s="8">
        <f>IF(B12=0,0,C12/B12)</f>
        <v/>
      </c>
      <c r="E12" s="7" t="inlineStr">
        <is>
          <t>9. Services numériques</t>
        </is>
      </c>
    </row>
    <row r="13">
      <c r="A13" s="6" t="inlineStr">
        <is>
          <t>Chapitre 10 : Impacts sociétaux</t>
        </is>
      </c>
      <c r="B13" s="7">
        <f>SUMIF('Grille d''évaluation'!$A$8:$A$286,A13,'Grille d''évaluation'!$F$8:$F$286)</f>
        <v/>
      </c>
      <c r="C13" s="7">
        <f>SUMIF('Grille d''évaluation'!$A$8:$A$286,A13,'Grille d''évaluation'!$H$8:$H$286)</f>
        <v/>
      </c>
      <c r="D13" s="8">
        <f>IF(B13=0,0,C13/B13)</f>
        <v/>
      </c>
      <c r="E13" s="7" t="inlineStr">
        <is>
          <t>10. Impacts sociétaux</t>
        </is>
      </c>
    </row>
    <row r="15">
      <c r="A15" s="4" t="inlineStr">
        <is>
          <t>Source : Institut du Numérique Responsable (INR) / Institute for Sustainable IT (ISIT), Guide d'évaluation et d'influence de la maturité numérique responsable des parties prenantes, version 1.2. Licence CC BY-SA 4.0 : toute réutilisation doit citer l'INR. https://institutnr.org/guide-maturite-parties-prenantes</t>
        </is>
      </c>
    </row>
  </sheetData>
  <conditionalFormatting sqref="D4:D13">
    <cfRule type="cellIs" priority="1" operator="lessThan" dxfId="0">
      <formula>0.25</formula>
    </cfRule>
    <cfRule type="cellIs" priority="2" operator="greaterThanOrEqual" dxfId="1">
      <formula>0.6</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J289"/>
  <sheetViews>
    <sheetView workbookViewId="0">
      <pane ySplit="7" topLeftCell="A8" activePane="bottomLeft" state="frozen"/>
      <selection pane="bottomLeft" activeCell="A1" sqref="A1"/>
    </sheetView>
  </sheetViews>
  <sheetFormatPr baseColWidth="8" defaultRowHeight="15"/>
  <cols>
    <col width="30" customWidth="1" min="1" max="1"/>
    <col width="6" customWidth="1" min="2" max="2"/>
    <col width="45" customWidth="1" min="3" max="3"/>
    <col width="70" customWidth="1" min="4" max="4"/>
    <col width="9" customWidth="1" min="5" max="5"/>
    <col width="11" customWidth="1" min="6" max="6"/>
    <col width="12" customWidth="1" min="7" max="7"/>
    <col width="11" customWidth="1" min="8" max="8"/>
    <col width="40" customWidth="1" min="9" max="9"/>
    <col width="40" customWidth="1" min="10" max="10"/>
  </cols>
  <sheetData>
    <row r="1">
      <c r="A1" s="1" t="inlineStr">
        <is>
          <t>Guide d'évaluation et d'influence de la maturité numérique responsable des parties prenantes</t>
        </is>
      </c>
    </row>
    <row r="2">
      <c r="A2" s="2" t="inlineStr">
        <is>
          <t>Grille d'évaluation</t>
        </is>
      </c>
    </row>
    <row r="3">
      <c r="C3" s="9" t="inlineStr">
        <is>
          <t>Partie prenante évaluée :</t>
        </is>
      </c>
      <c r="D3" s="10" t="n"/>
    </row>
    <row r="4">
      <c r="C4" s="9" t="inlineStr">
        <is>
          <t>Évaluateur(s) :</t>
        </is>
      </c>
      <c r="D4" s="10" t="n"/>
    </row>
    <row r="5">
      <c r="C5" s="9" t="inlineStr">
        <is>
          <t>Date :</t>
        </is>
      </c>
      <c r="D5" s="10" t="n"/>
    </row>
    <row r="7">
      <c r="A7" s="5" t="inlineStr">
        <is>
          <t>Chapitre</t>
        </is>
      </c>
      <c r="B7" s="5" t="inlineStr">
        <is>
          <t>N°</t>
        </is>
      </c>
      <c r="C7" s="5" t="inlineStr">
        <is>
          <t>Question ouverte</t>
        </is>
      </c>
      <c r="D7" s="5" t="inlineStr">
        <is>
          <t>Critère d'évaluation</t>
        </is>
      </c>
      <c r="E7" s="5" t="inlineStr">
        <is>
          <t>Priorité</t>
        </is>
      </c>
      <c r="F7" s="5" t="inlineStr">
        <is>
          <t>Pondération</t>
        </is>
      </c>
      <c r="G7" s="5" t="inlineStr">
        <is>
          <t>Niveau atteint</t>
        </is>
      </c>
      <c r="H7" s="5" t="inlineStr">
        <is>
          <t>Points obtenus</t>
        </is>
      </c>
      <c r="I7" s="5" t="inlineStr">
        <is>
          <t>Éléments de preuve fournis</t>
        </is>
      </c>
      <c r="J7" s="5" t="inlineStr">
        <is>
          <t>Commentaire de l'évaluateur</t>
        </is>
      </c>
    </row>
    <row r="8">
      <c r="A8" s="6" t="inlineStr">
        <is>
          <t>Chapitre 1 : Gouvernance et stratégie</t>
        </is>
      </c>
      <c r="B8" s="11" t="inlineStr">
        <is>
          <t>1.1</t>
        </is>
      </c>
      <c r="C8" s="6" t="inlineStr">
        <is>
          <t>Comment la stratégie numérique responsable est-elle organisée et formalisée au sein de l'organisation, dans son écosystème et parmi ses parties prenantes (y compris les fournisseurs) ?</t>
        </is>
      </c>
      <c r="D8" s="6" t="inlineStr">
        <is>
          <t>Un lien doit être établi avec des initiatives telles que SBTi, des rapports tels que ceux de la CSRD (et les évaluations de l'EFRAG), ou des certifications volontaires telles que Ecovadis ou B.Corp.</t>
        </is>
      </c>
      <c r="E8" s="11" t="inlineStr">
        <is>
          <t>P1</t>
        </is>
      </c>
      <c r="F8" s="11" t="n">
        <v>3</v>
      </c>
      <c r="G8" s="12" t="n"/>
      <c r="H8" s="11">
        <f>IF(G8="",0,F8*G8)</f>
        <v/>
      </c>
      <c r="I8" s="13" t="n"/>
      <c r="J8" s="13" t="n"/>
    </row>
    <row r="9">
      <c r="A9" s="6" t="inlineStr">
        <is>
          <t>Chapitre 1 : Gouvernance et stratégie</t>
        </is>
      </c>
      <c r="B9" s="11" t="inlineStr">
        <is>
          <t>1.1</t>
        </is>
      </c>
      <c r="C9" s="6" t="inlineStr">
        <is>
          <t>Comment la stratégie numérique responsable est-elle organisée et formalisée au sein de l'organisation, dans son écosystème et parmi ses parties prenantes (y compris les fournisseurs) ?</t>
        </is>
      </c>
      <c r="D9" s="6" t="inlineStr">
        <is>
          <t>Les objectifs de développement durable (ODD) des Nations unies doivent être pris en compte dans la stratégie numérique.</t>
        </is>
      </c>
      <c r="E9" s="11" t="inlineStr">
        <is>
          <t>P1</t>
        </is>
      </c>
      <c r="F9" s="11" t="n">
        <v>3</v>
      </c>
      <c r="G9" s="12" t="n"/>
      <c r="H9" s="11">
        <f>IF(G9="",0,F9*G9)</f>
        <v/>
      </c>
      <c r="I9" s="13" t="n"/>
      <c r="J9" s="13" t="n"/>
    </row>
    <row r="10">
      <c r="A10" s="6" t="inlineStr">
        <is>
          <t>Chapitre 1 : Gouvernance et stratégie</t>
        </is>
      </c>
      <c r="B10" s="11" t="inlineStr">
        <is>
          <t>1.1</t>
        </is>
      </c>
      <c r="C10" s="6" t="inlineStr">
        <is>
          <t>Comment la stratégie numérique responsable est-elle organisée et formalisée au sein de l'organisation, dans son écosystème et parmi ses parties prenantes (y compris les fournisseurs) ?</t>
        </is>
      </c>
      <c r="D10" s="6" t="inlineStr">
        <is>
          <t>Un système de gestion environnementale (SGE) doit exister dans l'organisation soumissionnaire. Il doit être certifié (ISO 14001 ou ISO 26000) ou au moins respecter les principes d'une boucle d'amélioration continue.
Note : La certification ISO 50001 couvrant uniquement la consommation d'énergie (mono-critère) sans prendre en compte les impacts du cycle de vie est considérée comme insuffisante.
Le type de certification (certification de site ou de groupe) doit être indiqué. Si la certification se fait par site, le nombre de sites certifiés et le nombre de sites non certifiés doivent être communiqués de manière transparente.</t>
        </is>
      </c>
      <c r="E10" s="11" t="inlineStr">
        <is>
          <t>P1</t>
        </is>
      </c>
      <c r="F10" s="11" t="n">
        <v>4</v>
      </c>
      <c r="G10" s="12" t="n"/>
      <c r="H10" s="11">
        <f>IF(G10="",0,F10*G10)</f>
        <v/>
      </c>
      <c r="I10" s="13" t="n"/>
      <c r="J10" s="13" t="n"/>
    </row>
    <row r="11">
      <c r="A11" s="6" t="inlineStr">
        <is>
          <t>Chapitre 1 : Gouvernance et stratégie</t>
        </is>
      </c>
      <c r="B11" s="11" t="inlineStr">
        <is>
          <t>1.1</t>
        </is>
      </c>
      <c r="C11" s="6" t="inlineStr">
        <is>
          <t>Comment la stratégie numérique responsable est-elle organisée et formalisée au sein de l'organisation, dans son écosystème et parmi ses parties prenantes (y compris les fournisseurs) ?</t>
        </is>
      </c>
      <c r="D11" s="6" t="inlineStr">
        <is>
          <t>Un inventaire des parties prenantes a été réalisé et celles-ci ont été impliquées dans la définition de la stratégie et des objectifs clés ont été définis.</t>
        </is>
      </c>
      <c r="E11" s="11" t="inlineStr">
        <is>
          <t>P1</t>
        </is>
      </c>
      <c r="F11" s="11" t="n">
        <v>5</v>
      </c>
      <c r="G11" s="12" t="n"/>
      <c r="H11" s="11">
        <f>IF(G11="",0,F11*G11)</f>
        <v/>
      </c>
      <c r="I11" s="13" t="n"/>
      <c r="J11" s="13" t="n"/>
    </row>
    <row r="12">
      <c r="A12" s="6" t="inlineStr">
        <is>
          <t>Chapitre 1 : Gouvernance et stratégie</t>
        </is>
      </c>
      <c r="B12" s="11" t="inlineStr">
        <is>
          <t>1.1</t>
        </is>
      </c>
      <c r="C12" s="6" t="inlineStr">
        <is>
          <t>Comment la stratégie numérique responsable est-elle organisée et formalisée au sein de l'organisation, dans son écosystème et parmi ses parties prenantes (y compris les fournisseurs) ?</t>
        </is>
      </c>
      <c r="D12" s="6" t="inlineStr">
        <is>
          <t>Le modèle CSRD et les indicateurs associés seront couverts par la gouvernance du numérique responsable.</t>
        </is>
      </c>
      <c r="E12" s="11" t="inlineStr">
        <is>
          <t>P1</t>
        </is>
      </c>
      <c r="F12" s="11" t="n">
        <v>5</v>
      </c>
      <c r="G12" s="12" t="n"/>
      <c r="H12" s="11">
        <f>IF(G12="",0,F12*G12)</f>
        <v/>
      </c>
      <c r="I12" s="13" t="n"/>
      <c r="J12" s="13" t="n"/>
    </row>
    <row r="13">
      <c r="A13" s="6" t="inlineStr">
        <is>
          <t>Chapitre 1 : Gouvernance et stratégie</t>
        </is>
      </c>
      <c r="B13" s="11" t="inlineStr">
        <is>
          <t>1.1</t>
        </is>
      </c>
      <c r="C13" s="6" t="inlineStr">
        <is>
          <t>Comment la stratégie numérique responsable est-elle organisée et formalisée au sein de l'organisation, dans son écosystème et parmi ses parties prenantes (y compris les fournisseurs) ?</t>
        </is>
      </c>
      <c r="D13" s="6" t="inlineStr">
        <is>
          <t>Pour les parties prenantes de la sous-traitance, une information sur le niveau de sous-traitance (niveau 1, 2, 3...) qui est rapporté doit être communiquée.</t>
        </is>
      </c>
      <c r="E13" s="11" t="inlineStr">
        <is>
          <t>P2</t>
        </is>
      </c>
      <c r="F13" s="11" t="n">
        <v>2</v>
      </c>
      <c r="G13" s="12" t="n"/>
      <c r="H13" s="11">
        <f>IF(G13="",0,F13*G13)</f>
        <v/>
      </c>
      <c r="I13" s="13" t="n"/>
      <c r="J13" s="13" t="n"/>
    </row>
    <row r="14">
      <c r="A14" s="6" t="inlineStr">
        <is>
          <t>Chapitre 1 : Gouvernance et stratégie</t>
        </is>
      </c>
      <c r="B14" s="11" t="inlineStr">
        <is>
          <t>1.1</t>
        </is>
      </c>
      <c r="C14" s="6" t="inlineStr">
        <is>
          <t>Comment la stratégie numérique responsable est-elle organisée et formalisée au sein de l'organisation, dans son écosystème et parmi ses parties prenantes (y compris les fournisseurs) ?</t>
        </is>
      </c>
      <c r="D14" s="6" t="inlineStr">
        <is>
          <t>Une lettre de mission pour la personne en charge du numérique responsable doit exister et répondre à une politique existante. Une charte (par exemple la Charte NR) doit être adoptée.</t>
        </is>
      </c>
      <c r="E14" s="11" t="inlineStr">
        <is>
          <t>P2</t>
        </is>
      </c>
      <c r="F14" s="11" t="n">
        <v>2</v>
      </c>
      <c r="G14" s="12" t="n"/>
      <c r="H14" s="11">
        <f>IF(G14="",0,F14*G14)</f>
        <v/>
      </c>
      <c r="I14" s="13" t="n"/>
      <c r="J14" s="13" t="n"/>
    </row>
    <row r="15">
      <c r="A15" s="6" t="inlineStr">
        <is>
          <t>Chapitre 1 : Gouvernance et stratégie</t>
        </is>
      </c>
      <c r="B15" s="11" t="inlineStr">
        <is>
          <t>1.1</t>
        </is>
      </c>
      <c r="C15" s="6" t="inlineStr">
        <is>
          <t>Comment la stratégie numérique responsable est-elle organisée et formalisée au sein de l'organisation, dans son écosystème et parmi ses parties prenantes (y compris les fournisseurs) ?</t>
        </is>
      </c>
      <c r="D15" s="6" t="inlineStr">
        <is>
          <t>Un plan d'action consacré au numérique responsable doit exister et être conforme aux politiques environnementales et sociétales. Il doit être communiqué à tous les employés. Des moyens ou des outils spécifiques doivent être utilisés pour contrôler ce plan d'action. Le numérique responsable doit figurer parmi les principaux objectifs de la gouvernance informatique et environnementale. Des budgets sont alloués aux principaux contributeurs et à leurs responsables, ainsi qu'à la direction générale.</t>
        </is>
      </c>
      <c r="E15" s="11" t="inlineStr">
        <is>
          <t>P2</t>
        </is>
      </c>
      <c r="F15" s="11" t="n">
        <v>2</v>
      </c>
      <c r="G15" s="12" t="n"/>
      <c r="H15" s="11">
        <f>IF(G15="",0,F15*G15)</f>
        <v/>
      </c>
      <c r="I15" s="13" t="n"/>
      <c r="J15" s="13" t="n"/>
    </row>
    <row r="16">
      <c r="A16" s="6" t="inlineStr">
        <is>
          <t>Chapitre 1 : Gouvernance et stratégie</t>
        </is>
      </c>
      <c r="B16" s="11" t="inlineStr">
        <is>
          <t>1.1</t>
        </is>
      </c>
      <c r="C16" s="6" t="inlineStr">
        <is>
          <t>Comment la stratégie numérique responsable est-elle organisée et formalisée au sein de l'organisation, dans son écosystème et parmi ses parties prenantes (y compris les fournisseurs) ?</t>
        </is>
      </c>
      <c r="D16" s="6" t="inlineStr">
        <is>
          <t>Le lien entre la soutenabilité et la performance économique devrait être formalisé. Un prix interne du carbone (CO2) est recommandé et sa valeur devrait être déclarée.</t>
        </is>
      </c>
      <c r="E16" s="11" t="inlineStr">
        <is>
          <t>P2</t>
        </is>
      </c>
      <c r="F16" s="11" t="n">
        <v>3</v>
      </c>
      <c r="G16" s="12" t="n"/>
      <c r="H16" s="11">
        <f>IF(G16="",0,F16*G16)</f>
        <v/>
      </c>
      <c r="I16" s="13" t="n"/>
      <c r="J16" s="13" t="n"/>
    </row>
    <row r="17">
      <c r="A17" s="6" t="inlineStr">
        <is>
          <t>Chapitre 1 : Gouvernance et stratégie</t>
        </is>
      </c>
      <c r="B17" s="11" t="inlineStr">
        <is>
          <t>1.1</t>
        </is>
      </c>
      <c r="C17" s="6" t="inlineStr">
        <is>
          <t>Comment la stratégie numérique responsable est-elle organisée et formalisée au sein de l'organisation, dans son écosystème et parmi ses parties prenantes (y compris les fournisseurs) ?</t>
        </is>
      </c>
      <c r="D17" s="6" t="inlineStr">
        <is>
          <t>Le soumissionnaire doit lui-même prendre des initiatives pour évaluer la maturité de son écosystème, de ses parties prenantes ou de ses fournisseurs.</t>
        </is>
      </c>
      <c r="E17" s="11" t="inlineStr">
        <is>
          <t>P3</t>
        </is>
      </c>
      <c r="F17" s="11" t="n">
        <v>1</v>
      </c>
      <c r="G17" s="12" t="n"/>
      <c r="H17" s="11">
        <f>IF(G17="",0,F17*G17)</f>
        <v/>
      </c>
      <c r="I17" s="13" t="n"/>
      <c r="J17" s="13" t="n"/>
    </row>
    <row r="18">
      <c r="A18" s="6" t="inlineStr">
        <is>
          <t>Chapitre 1 : Gouvernance et stratégie</t>
        </is>
      </c>
      <c r="B18" s="11" t="inlineStr">
        <is>
          <t>1.1</t>
        </is>
      </c>
      <c r="C18" s="6" t="inlineStr">
        <is>
          <t>Comment la stratégie numérique responsable est-elle organisée et formalisée au sein de l'organisation, dans son écosystème et parmi ses parties prenantes (y compris les fournisseurs) ?</t>
        </is>
      </c>
      <c r="D18" s="6" t="inlineStr">
        <is>
          <t>La stratégie numérique responsable et les objectifs associés ont été communiqués à l'écosystème.</t>
        </is>
      </c>
      <c r="E18" s="11" t="inlineStr">
        <is>
          <t>P3</t>
        </is>
      </c>
      <c r="F18" s="11" t="n">
        <v>1</v>
      </c>
      <c r="G18" s="12" t="n"/>
      <c r="H18" s="11">
        <f>IF(G18="",0,F18*G18)</f>
        <v/>
      </c>
      <c r="I18" s="13" t="n"/>
      <c r="J18" s="13" t="n"/>
    </row>
    <row r="19">
      <c r="A19" s="14" t="inlineStr">
        <is>
          <t>Chapitre 1 : Gouvernance et stratégie</t>
        </is>
      </c>
      <c r="B19" s="15" t="inlineStr">
        <is>
          <t>1.2</t>
        </is>
      </c>
      <c r="C19" s="14" t="inlineStr">
        <is>
          <t>Comment assurez-vous la continuité de l'initiative « Numérique Responsable » et les perspectives pour les personnes qui y contribuent ?</t>
        </is>
      </c>
      <c r="D19" s="14" t="inlineStr">
        <is>
          <t>Les enquêtes de l'équipe des ressources humaines montrent que les carrières des personnes travaillant dans le domaine du numérique responsable évoluent de la même manière que les autres ingénieurs ou cadres, et que la rotation n'est pas induite par un taux de départ plus élevé de l'organisation.</t>
        </is>
      </c>
      <c r="E19" s="15" t="inlineStr">
        <is>
          <t>P1</t>
        </is>
      </c>
      <c r="F19" s="15" t="n">
        <v>9</v>
      </c>
      <c r="G19" s="12" t="n"/>
      <c r="H19" s="15">
        <f>IF(G19="",0,F19*G19)</f>
        <v/>
      </c>
      <c r="I19" s="13" t="n"/>
      <c r="J19" s="13" t="n"/>
    </row>
    <row r="20">
      <c r="A20" s="14" t="inlineStr">
        <is>
          <t>Chapitre 1 : Gouvernance et stratégie</t>
        </is>
      </c>
      <c r="B20" s="15" t="inlineStr">
        <is>
          <t>1.2</t>
        </is>
      </c>
      <c r="C20" s="14" t="inlineStr">
        <is>
          <t>Comment assurez-vous la continuité de l'initiative « Numérique Responsable » et les perspectives pour les personnes qui y contribuent ?</t>
        </is>
      </c>
      <c r="D20" s="14" t="inlineStr">
        <is>
          <t>L'intégrité de l'approche se traduit par des engagements à long terme dans la feuille de route, avec des priorités qui ne changent pas trop fréquemment afin de garantir la cohérence et l'objectivité des résultats qui sont contrôlés même si l'organisation change. Les priorités couvrent l'ensemble des impacts environnementaux et sociaux : énergie, émissions de gaz à effet de serre, consommation d'eau, épuisement des ressources, inclusion numérique, et pas seulement l'une d'entre elles pour une année et une autre pour une autre année.</t>
        </is>
      </c>
      <c r="E20" s="15" t="inlineStr">
        <is>
          <t>P1</t>
        </is>
      </c>
      <c r="F20" s="15" t="n">
        <v>8</v>
      </c>
      <c r="G20" s="12" t="n"/>
      <c r="H20" s="15">
        <f>IF(G20="",0,F20*G20)</f>
        <v/>
      </c>
      <c r="I20" s="13" t="n"/>
      <c r="J20" s="13" t="n"/>
    </row>
    <row r="21">
      <c r="A21" s="6" t="inlineStr">
        <is>
          <t>Chapitre 1 : Gouvernance et stratégie</t>
        </is>
      </c>
      <c r="B21" s="11" t="inlineStr">
        <is>
          <t>1.3</t>
        </is>
      </c>
      <c r="C21" s="6" t="inlineStr">
        <is>
          <t>Comment avez-vous structuré la gouvernance opérationnelle de votre stratégie de numérique responsable ?</t>
        </is>
      </c>
      <c r="D21" s="6" t="inlineStr">
        <is>
          <t>Le numérique responsable doit être pris en compte dans la stratégie et le modèle d'entreprise du soumissionnaire, de sorte que la capacité d'engagement soit certaine.</t>
        </is>
      </c>
      <c r="E21" s="11" t="inlineStr">
        <is>
          <t>P1</t>
        </is>
      </c>
      <c r="F21" s="11" t="n">
        <v>4</v>
      </c>
      <c r="G21" s="12" t="n"/>
      <c r="H21" s="11">
        <f>IF(G21="",0,F21*G21)</f>
        <v/>
      </c>
      <c r="I21" s="13" t="n"/>
      <c r="J21" s="13" t="n"/>
    </row>
    <row r="22">
      <c r="A22" s="6" t="inlineStr">
        <is>
          <t>Chapitre 1 : Gouvernance et stratégie</t>
        </is>
      </c>
      <c r="B22" s="11" t="inlineStr">
        <is>
          <t>1.3</t>
        </is>
      </c>
      <c r="C22" s="6" t="inlineStr">
        <is>
          <t>Comment avez-vous structuré la gouvernance opérationnelle de votre stratégie de numérique responsable ?</t>
        </is>
      </c>
      <c r="D22" s="6" t="inlineStr">
        <is>
          <t>Une feuille de route, avec des indicateurs spécifiques, doit être établie. La fréquence de revue doit être définie.</t>
        </is>
      </c>
      <c r="E22" s="11" t="inlineStr">
        <is>
          <t>P1</t>
        </is>
      </c>
      <c r="F22" s="11" t="n">
        <v>4</v>
      </c>
      <c r="G22" s="12" t="n"/>
      <c r="H22" s="11">
        <f>IF(G22="",0,F22*G22)</f>
        <v/>
      </c>
      <c r="I22" s="13" t="n"/>
      <c r="J22" s="13" t="n"/>
    </row>
    <row r="23">
      <c r="A23" s="6" t="inlineStr">
        <is>
          <t>Chapitre 1 : Gouvernance et stratégie</t>
        </is>
      </c>
      <c r="B23" s="11" t="inlineStr">
        <is>
          <t>1.3</t>
        </is>
      </c>
      <c r="C23" s="6" t="inlineStr">
        <is>
          <t>Comment avez-vous structuré la gouvernance opérationnelle de votre stratégie de numérique responsable ?</t>
        </is>
      </c>
      <c r="D23" s="6" t="inlineStr">
        <is>
          <t>Les impacts RSE doivent être encouragés par une approche ROII (Return On Investment and Impacts). Actuellement, les impacts environnementaux et sociétaux négatifs d'un produit ou d'un service ont rarement des conséquences économiques. Par exemple, le prix d'un équipement informatique ne reflète pas son empreinte environnementale et sociétale. Les impacts devraient être considérés comme un investissement à rembourser.</t>
        </is>
      </c>
      <c r="E23" s="11" t="inlineStr">
        <is>
          <t>P2</t>
        </is>
      </c>
      <c r="F23" s="11" t="n">
        <v>3</v>
      </c>
      <c r="G23" s="12" t="n"/>
      <c r="H23" s="11">
        <f>IF(G23="",0,F23*G23)</f>
        <v/>
      </c>
      <c r="I23" s="13" t="n"/>
      <c r="J23" s="13" t="n"/>
    </row>
    <row r="24">
      <c r="A24" s="6" t="inlineStr">
        <is>
          <t>Chapitre 1 : Gouvernance et stratégie</t>
        </is>
      </c>
      <c r="B24" s="11" t="inlineStr">
        <is>
          <t>1.3</t>
        </is>
      </c>
      <c r="C24" s="6" t="inlineStr">
        <is>
          <t>Comment avez-vous structuré la gouvernance opérationnelle de votre stratégie de numérique responsable ?</t>
        </is>
      </c>
      <c r="D24" s="6" t="inlineStr">
        <is>
          <t>L'initiative numérique responsable doit être gérée par une équipe transversale. Cette équipe est en mesure de répondre aux questions des employés ou des parties prenantes (adresse électronique générique, FAQ, site web, par exemple).</t>
        </is>
      </c>
      <c r="E24" s="11" t="inlineStr">
        <is>
          <t>P2</t>
        </is>
      </c>
      <c r="F24" s="11" t="n">
        <v>3</v>
      </c>
      <c r="G24" s="12" t="n"/>
      <c r="H24" s="11">
        <f>IF(G24="",0,F24*G24)</f>
        <v/>
      </c>
      <c r="I24" s="13" t="n"/>
      <c r="J24" s="13" t="n"/>
    </row>
    <row r="25">
      <c r="A25" s="6" t="inlineStr">
        <is>
          <t>Chapitre 1 : Gouvernance et stratégie</t>
        </is>
      </c>
      <c r="B25" s="11" t="inlineStr">
        <is>
          <t>1.3</t>
        </is>
      </c>
      <c r="C25" s="6" t="inlineStr">
        <is>
          <t>Comment avez-vous structuré la gouvernance opérationnelle de votre stratégie de numérique responsable ?</t>
        </is>
      </c>
      <c r="D25" s="6" t="inlineStr">
        <is>
          <t>Le numérique responsable doit disposer de moyens spécifiques, notamment d'un budget et de ressources. Il est recommandé d'intégrer cette équipe dans le département de la gouvernance ou de la placer sous la responsabilité du DSI.</t>
        </is>
      </c>
      <c r="E25" s="11" t="inlineStr">
        <is>
          <t>P2</t>
        </is>
      </c>
      <c r="F25" s="11" t="n">
        <v>3</v>
      </c>
      <c r="G25" s="12" t="n"/>
      <c r="H25" s="11">
        <f>IF(G25="",0,F25*G25)</f>
        <v/>
      </c>
      <c r="I25" s="13" t="n"/>
      <c r="J25" s="13" t="n"/>
    </row>
    <row r="26">
      <c r="A26" s="6" t="inlineStr">
        <is>
          <t>Chapitre 1 : Gouvernance et stratégie</t>
        </is>
      </c>
      <c r="B26" s="11" t="inlineStr">
        <is>
          <t>1.3</t>
        </is>
      </c>
      <c r="C26" s="6" t="inlineStr">
        <is>
          <t>Comment avez-vous structuré la gouvernance opérationnelle de votre stratégie de numérique responsable ?</t>
        </is>
      </c>
      <c r="D26" s="6" t="inlineStr">
        <is>
          <t>Les indicateurs du numérique responsable doivent être cohérents avec la politique du SGE, sa certification et la gouvernance informatique : ils doivent comprendre des objectifs spécifiques, faire l'objet d'une revue au moins annuelle avec la direction générale et être définis au niveau du département informatique.</t>
        </is>
      </c>
      <c r="E26" s="11" t="inlineStr">
        <is>
          <t>P2</t>
        </is>
      </c>
      <c r="F26" s="11" t="n">
        <v>2</v>
      </c>
      <c r="G26" s="12" t="n"/>
      <c r="H26" s="11">
        <f>IF(G26="",0,F26*G26)</f>
        <v/>
      </c>
      <c r="I26" s="13" t="n"/>
      <c r="J26" s="13" t="n"/>
    </row>
    <row r="27">
      <c r="A27" s="6" t="inlineStr">
        <is>
          <t>Chapitre 1 : Gouvernance et stratégie</t>
        </is>
      </c>
      <c r="B27" s="11" t="inlineStr">
        <is>
          <t>1.3</t>
        </is>
      </c>
      <c r="C27" s="6" t="inlineStr">
        <is>
          <t>Comment avez-vous structuré la gouvernance opérationnelle de votre stratégie de numérique responsable ?</t>
        </is>
      </c>
      <c r="D27" s="6" t="inlineStr">
        <is>
          <t>L'initiative est gérée au niveau international (le cas échéant).</t>
        </is>
      </c>
      <c r="E27" s="11" t="inlineStr">
        <is>
          <t>P3</t>
        </is>
      </c>
      <c r="F27" s="11" t="n">
        <v>1</v>
      </c>
      <c r="G27" s="12" t="n"/>
      <c r="H27" s="11">
        <f>IF(G27="",0,F27*G27)</f>
        <v/>
      </c>
      <c r="I27" s="13" t="n"/>
      <c r="J27" s="13" t="n"/>
    </row>
    <row r="28">
      <c r="A28" s="14" t="inlineStr">
        <is>
          <t>Chapitre 1 : Gouvernance et stratégie</t>
        </is>
      </c>
      <c r="B28" s="15" t="inlineStr">
        <is>
          <t>1.4</t>
        </is>
      </c>
      <c r="C28" s="14" t="inlineStr">
        <is>
          <t>Comment intégrer le numérique responsable dans la gestion des risques de l'organisation ?</t>
        </is>
      </c>
      <c r="D28" s="14" t="inlineStr">
        <is>
          <t>L'équipe de gestion du numérique responsable assure le lien avec le système de gestion des risques géré au niveau de l'organisation du soumissionnaire.</t>
        </is>
      </c>
      <c r="E28" s="15" t="inlineStr">
        <is>
          <t>P1</t>
        </is>
      </c>
      <c r="F28" s="15" t="n">
        <v>6</v>
      </c>
      <c r="G28" s="12" t="n"/>
      <c r="H28" s="15">
        <f>IF(G28="",0,F28*G28)</f>
        <v/>
      </c>
      <c r="I28" s="13" t="n"/>
      <c r="J28" s="13" t="n"/>
    </row>
    <row r="29">
      <c r="A29" s="14" t="inlineStr">
        <is>
          <t>Chapitre 1 : Gouvernance et stratégie</t>
        </is>
      </c>
      <c r="B29" s="15" t="inlineStr">
        <is>
          <t>1.4</t>
        </is>
      </c>
      <c r="C29" s="14" t="inlineStr">
        <is>
          <t>Comment intégrer le numérique responsable dans la gestion des risques de l'organisation ?</t>
        </is>
      </c>
      <c r="D29" s="14" t="inlineStr">
        <is>
          <t>La réglementation en matière de devoir de vigilance doit être prise en compte (voir la webographie à la fin du document).</t>
        </is>
      </c>
      <c r="E29" s="15" t="inlineStr">
        <is>
          <t>P2</t>
        </is>
      </c>
      <c r="F29" s="15" t="n">
        <v>4</v>
      </c>
      <c r="G29" s="12" t="n"/>
      <c r="H29" s="15">
        <f>IF(G29="",0,F29*G29)</f>
        <v/>
      </c>
      <c r="I29" s="13" t="n"/>
      <c r="J29" s="13" t="n"/>
    </row>
    <row r="30">
      <c r="A30" s="14" t="inlineStr">
        <is>
          <t>Chapitre 1 : Gouvernance et stratégie</t>
        </is>
      </c>
      <c r="B30" s="15" t="inlineStr">
        <is>
          <t>1.4</t>
        </is>
      </c>
      <c r="C30" s="14" t="inlineStr">
        <is>
          <t>Comment intégrer le numérique responsable dans la gestion des risques de l'organisation ?</t>
        </is>
      </c>
      <c r="D30" s="14" t="inlineStr">
        <is>
          <t>Un lien avec l'évaluation de l'empreinte de l'organisation globale doit être établi.</t>
        </is>
      </c>
      <c r="E30" s="15" t="inlineStr">
        <is>
          <t>P2</t>
        </is>
      </c>
      <c r="F30" s="15" t="n">
        <v>4</v>
      </c>
      <c r="G30" s="12" t="n"/>
      <c r="H30" s="15">
        <f>IF(G30="",0,F30*G30)</f>
        <v/>
      </c>
      <c r="I30" s="13" t="n"/>
      <c r="J30" s="13" t="n"/>
    </row>
    <row r="31">
      <c r="A31" s="14" t="inlineStr">
        <is>
          <t>Chapitre 1 : Gouvernance et stratégie</t>
        </is>
      </c>
      <c r="B31" s="15" t="inlineStr">
        <is>
          <t>1.4</t>
        </is>
      </c>
      <c r="C31" s="14" t="inlineStr">
        <is>
          <t>Comment intégrer le numérique responsable dans la gestion des risques de l'organisation ?</t>
        </is>
      </c>
      <c r="D31" s="14" t="inlineStr">
        <is>
          <t>La gouvernance des données doit être prise en compte à la fois dans le numérique responsable et dans la gestion des risques.</t>
        </is>
      </c>
      <c r="E31" s="15" t="inlineStr">
        <is>
          <t>P3</t>
        </is>
      </c>
      <c r="F31" s="15" t="n">
        <v>2</v>
      </c>
      <c r="G31" s="12" t="n"/>
      <c r="H31" s="15">
        <f>IF(G31="",0,F31*G31)</f>
        <v/>
      </c>
      <c r="I31" s="13" t="n"/>
      <c r="J31" s="13" t="n"/>
    </row>
    <row r="32">
      <c r="A32" s="6" t="inlineStr">
        <is>
          <t>Chapitre 1 : Gouvernance et stratégie</t>
        </is>
      </c>
      <c r="B32" s="11" t="inlineStr">
        <is>
          <t>1.5</t>
        </is>
      </c>
      <c r="C32" s="6" t="inlineStr">
        <is>
          <t>Comment intégrer les achats dans votre stratégie ?</t>
        </is>
      </c>
      <c r="D32" s="6" t="inlineStr">
        <is>
          <t>Les achats de technologies de l'information sont impliqués et intègrent des exigences spécifiques pour les fournisseurs dans les cahiers des charges des appels d'offres.</t>
        </is>
      </c>
      <c r="E32" s="11" t="inlineStr">
        <is>
          <t>P1</t>
        </is>
      </c>
      <c r="F32" s="11" t="n">
        <v>8</v>
      </c>
      <c r="G32" s="12" t="n"/>
      <c r="H32" s="11">
        <f>IF(G32="",0,F32*G32)</f>
        <v/>
      </c>
      <c r="I32" s="13" t="n"/>
      <c r="J32" s="13" t="n"/>
    </row>
    <row r="33">
      <c r="A33" s="6" t="inlineStr">
        <is>
          <t>Chapitre 1 : Gouvernance et stratégie</t>
        </is>
      </c>
      <c r="B33" s="11" t="inlineStr">
        <is>
          <t>1.5</t>
        </is>
      </c>
      <c r="C33" s="6" t="inlineStr">
        <is>
          <t>Comment intégrer les achats dans votre stratégie ?</t>
        </is>
      </c>
      <c r="D33" s="6" t="inlineStr">
        <is>
          <t>Les grilles d'évaluation des appels d'offres attribuent une pondération minimale de 10 % à la démarche numérique responsable.</t>
        </is>
      </c>
      <c r="E33" s="11" t="inlineStr">
        <is>
          <t>P2</t>
        </is>
      </c>
      <c r="F33" s="11" t="n">
        <v>4</v>
      </c>
      <c r="G33" s="12" t="n"/>
      <c r="H33" s="11">
        <f>IF(G33="",0,F33*G33)</f>
        <v/>
      </c>
      <c r="I33" s="13" t="n"/>
      <c r="J33" s="13" t="n"/>
    </row>
    <row r="34">
      <c r="A34" s="6" t="inlineStr">
        <is>
          <t>Chapitre 1 : Gouvernance et stratégie</t>
        </is>
      </c>
      <c r="B34" s="11" t="inlineStr">
        <is>
          <t>1.5</t>
        </is>
      </c>
      <c r="C34" s="6" t="inlineStr">
        <is>
          <t>Comment intégrer les achats dans votre stratégie ?</t>
        </is>
      </c>
      <c r="D34" s="6" t="inlineStr">
        <is>
          <t>Les exigences demandées lors d'un appel d'offres sont incluses dans les contrats et vérifiées tout au long de leur durée.</t>
        </is>
      </c>
      <c r="E34" s="11" t="inlineStr">
        <is>
          <t>P2</t>
        </is>
      </c>
      <c r="F34" s="11" t="n">
        <v>4</v>
      </c>
      <c r="G34" s="12" t="n"/>
      <c r="H34" s="11">
        <f>IF(G34="",0,F34*G34)</f>
        <v/>
      </c>
      <c r="I34" s="13" t="n"/>
      <c r="J34" s="13" t="n"/>
    </row>
    <row r="35">
      <c r="A35" s="6" t="inlineStr">
        <is>
          <t>Chapitre 2 : Formation et compétences</t>
        </is>
      </c>
      <c r="B35" s="11" t="inlineStr">
        <is>
          <t>2.1</t>
        </is>
      </c>
      <c r="C35" s="6" t="inlineStr">
        <is>
          <t>Comment assurez-vous la montée en compétences numérique responsable de vos collaborateurs ?</t>
        </is>
      </c>
      <c r="D35" s="6" t="inlineStr">
        <is>
          <t>Le type de formation et de certification est cohérent avec l'activité de la partie prenante.
Par exemple, si nous évaluons une organisation qui fournit du matériel informatique, la formation portera sur l'écoconception et l'analyse du cycle de vie des produits plutôt que sur les services.</t>
        </is>
      </c>
      <c r="E35" s="11" t="inlineStr">
        <is>
          <t>P1</t>
        </is>
      </c>
      <c r="F35" s="11" t="n">
        <v>10</v>
      </c>
      <c r="G35" s="12" t="n"/>
      <c r="H35" s="11">
        <f>IF(G35="",0,F35*G35)</f>
        <v/>
      </c>
      <c r="I35" s="13" t="n"/>
      <c r="J35" s="13" t="n"/>
    </row>
    <row r="36">
      <c r="A36" s="6" t="inlineStr">
        <is>
          <t>Chapitre 2 : Formation et compétences</t>
        </is>
      </c>
      <c r="B36" s="11" t="inlineStr">
        <is>
          <t>2.1</t>
        </is>
      </c>
      <c r="C36" s="6" t="inlineStr">
        <is>
          <t>Comment assurez-vous la montée en compétences numérique responsable de vos collaborateurs ?</t>
        </is>
      </c>
      <c r="D36" s="6" t="inlineStr">
        <is>
          <t>Les types de formation sont pertinents au regard du numérique responsable et pas seulement pour le développement durable en général.</t>
        </is>
      </c>
      <c r="E36" s="11" t="inlineStr">
        <is>
          <t>P1</t>
        </is>
      </c>
      <c r="F36" s="11" t="n">
        <v>9</v>
      </c>
      <c r="G36" s="12" t="n"/>
      <c r="H36" s="11">
        <f>IF(G36="",0,F36*G36)</f>
        <v/>
      </c>
      <c r="I36" s="13" t="n"/>
      <c r="J36" s="13" t="n"/>
    </row>
    <row r="37">
      <c r="A37" s="6" t="inlineStr">
        <is>
          <t>Chapitre 2 : Formation et compétences</t>
        </is>
      </c>
      <c r="B37" s="11" t="inlineStr">
        <is>
          <t>2.1</t>
        </is>
      </c>
      <c r="C37" s="6" t="inlineStr">
        <is>
          <t>Comment assurez-vous la montée en compétences numérique responsable de vos collaborateurs ?</t>
        </is>
      </c>
      <c r="D37" s="6" t="inlineStr">
        <is>
          <t>La différence entre la sensibilisation (les problèmes sont compris), la formation (les solutions sont connues), les compétences (les solutions sont appliquées) et la certification (les connaissances sont vérifiées) est reconnue.</t>
        </is>
      </c>
      <c r="E37" s="11" t="inlineStr">
        <is>
          <t>P2</t>
        </is>
      </c>
      <c r="F37" s="11" t="n">
        <v>5</v>
      </c>
      <c r="G37" s="12" t="n"/>
      <c r="H37" s="11">
        <f>IF(G37="",0,F37*G37)</f>
        <v/>
      </c>
      <c r="I37" s="13" t="n"/>
      <c r="J37" s="13" t="n"/>
    </row>
    <row r="38">
      <c r="A38" s="6" t="inlineStr">
        <is>
          <t>Chapitre 2 : Formation et compétences</t>
        </is>
      </c>
      <c r="B38" s="11" t="inlineStr">
        <is>
          <t>2.1</t>
        </is>
      </c>
      <c r="C38" s="6" t="inlineStr">
        <is>
          <t>Comment assurez-vous la montée en compétences numérique responsable de vos collaborateurs ?</t>
        </is>
      </c>
      <c r="D38" s="6" t="inlineStr">
        <is>
          <t>Les certifications sont délivrées par des organismes indépendants et qualifiés ou, dans le cas d'une certification interne, les critères de certification sont transparents et communiqués.</t>
        </is>
      </c>
      <c r="E38" s="11" t="inlineStr">
        <is>
          <t>P2</t>
        </is>
      </c>
      <c r="F38" s="11" t="n">
        <v>5</v>
      </c>
      <c r="G38" s="12" t="n"/>
      <c r="H38" s="11">
        <f>IF(G38="",0,F38*G38)</f>
        <v/>
      </c>
      <c r="I38" s="13" t="n"/>
      <c r="J38" s="13" t="n"/>
    </row>
    <row r="39">
      <c r="A39" s="6" t="inlineStr">
        <is>
          <t>Chapitre 2 : Formation et compétences</t>
        </is>
      </c>
      <c r="B39" s="11" t="inlineStr">
        <is>
          <t>2.1</t>
        </is>
      </c>
      <c r="C39" s="6" t="inlineStr">
        <is>
          <t>Comment assurez-vous la montée en compétences numérique responsable de vos collaborateurs ?</t>
        </is>
      </c>
      <c r="D39" s="6" t="inlineStr">
        <is>
          <t>Les cadres et les cadres supérieurs sont également formés (et pas seulement sensibilisés) aux principes fondamentaux du numérique responsable.</t>
        </is>
      </c>
      <c r="E39" s="11" t="inlineStr">
        <is>
          <t>P2</t>
        </is>
      </c>
      <c r="F39" s="11" t="n">
        <v>5</v>
      </c>
      <c r="G39" s="12" t="n"/>
      <c r="H39" s="11">
        <f>IF(G39="",0,F39*G39)</f>
        <v/>
      </c>
      <c r="I39" s="13" t="n"/>
      <c r="J39" s="13" t="n"/>
    </row>
    <row r="40">
      <c r="A40" s="6" t="inlineStr">
        <is>
          <t>Chapitre 2 : Formation et compétences</t>
        </is>
      </c>
      <c r="B40" s="11" t="inlineStr">
        <is>
          <t>2.1</t>
        </is>
      </c>
      <c r="C40" s="6" t="inlineStr">
        <is>
          <t>Comment assurez-vous la montée en compétences numérique responsable de vos collaborateurs ?</t>
        </is>
      </c>
      <c r="D40" s="6" t="inlineStr">
        <is>
          <t>Nombre de personnes sensibilisées.
Nombre de personnes formées.
Nombre de personnes certifiées.
Nombre d'experts reconnus.
Au sein de l'organisation globale d'une part et pour la mission spécifique (ou le département informatique spécifique) d'autre part.</t>
        </is>
      </c>
      <c r="E40" s="11" t="inlineStr">
        <is>
          <t>P3</t>
        </is>
      </c>
      <c r="F40" s="11" t="n">
        <v>2</v>
      </c>
      <c r="G40" s="12" t="n"/>
      <c r="H40" s="11">
        <f>IF(G40="",0,F40*G40)</f>
        <v/>
      </c>
      <c r="I40" s="13" t="n"/>
      <c r="J40" s="13" t="n"/>
    </row>
    <row r="41">
      <c r="A41" s="6" t="inlineStr">
        <is>
          <t>Chapitre 2 : Formation et compétences</t>
        </is>
      </c>
      <c r="B41" s="11" t="inlineStr">
        <is>
          <t>2.1</t>
        </is>
      </c>
      <c r="C41" s="6" t="inlineStr">
        <is>
          <t>Comment assurez-vous la montée en compétences numérique responsable de vos collaborateurs ?</t>
        </is>
      </c>
      <c r="D41" s="6" t="inlineStr">
        <is>
          <t>Tous les nouveaux arrivants sont sensibilisés au numérique responsable lors des journées d'accueil ou d'intégration.</t>
        </is>
      </c>
      <c r="E41" s="11" t="inlineStr">
        <is>
          <t>P3</t>
        </is>
      </c>
      <c r="F41" s="11" t="n">
        <v>2</v>
      </c>
      <c r="G41" s="12" t="n"/>
      <c r="H41" s="11">
        <f>IF(G41="",0,F41*G41)</f>
        <v/>
      </c>
      <c r="I41" s="13" t="n"/>
      <c r="J41" s="13" t="n"/>
    </row>
    <row r="42">
      <c r="A42" s="6" t="inlineStr">
        <is>
          <t>Chapitre 2 : Formation et compétences</t>
        </is>
      </c>
      <c r="B42" s="11" t="inlineStr">
        <is>
          <t>2.1</t>
        </is>
      </c>
      <c r="C42" s="6" t="inlineStr">
        <is>
          <t>Comment assurez-vous la montée en compétences numérique responsable de vos collaborateurs ?</t>
        </is>
      </c>
      <c r="D42" s="6" t="inlineStr">
        <is>
          <t>Compétence : proportion de personnes qui déclarent appliquer les connaissances acquises lors de la formation dans leur travail quotidien.</t>
        </is>
      </c>
      <c r="E42" s="11" t="inlineStr">
        <is>
          <t>P3</t>
        </is>
      </c>
      <c r="F42" s="11" t="n">
        <v>2</v>
      </c>
      <c r="G42" s="12" t="n"/>
      <c r="H42" s="11">
        <f>IF(G42="",0,F42*G42)</f>
        <v/>
      </c>
      <c r="I42" s="13" t="n"/>
      <c r="J42" s="13" t="n"/>
    </row>
    <row r="43">
      <c r="A43" s="6" t="inlineStr">
        <is>
          <t>Chapitre 2 : Formation et compétences</t>
        </is>
      </c>
      <c r="B43" s="11" t="inlineStr">
        <is>
          <t>2.1</t>
        </is>
      </c>
      <c r="C43" s="6" t="inlineStr">
        <is>
          <t>Comment assurez-vous la montée en compétences numérique responsable de vos collaborateurs ?</t>
        </is>
      </c>
      <c r="D43" s="6" t="inlineStr">
        <is>
          <t>Un plan de formation existe afin d'assurer la mise à niveau des compétences.</t>
        </is>
      </c>
      <c r="E43" s="11" t="inlineStr">
        <is>
          <t>P3</t>
        </is>
      </c>
      <c r="F43" s="11" t="n">
        <v>2</v>
      </c>
      <c r="G43" s="12" t="n"/>
      <c r="H43" s="11">
        <f>IF(G43="",0,F43*G43)</f>
        <v/>
      </c>
      <c r="I43" s="13" t="n"/>
      <c r="J43" s="13" t="n"/>
    </row>
    <row r="44">
      <c r="A44" s="6" t="inlineStr">
        <is>
          <t>Chapitre 2 : Formation et compétences</t>
        </is>
      </c>
      <c r="B44" s="11" t="inlineStr">
        <is>
          <t>2.1</t>
        </is>
      </c>
      <c r="C44" s="6" t="inlineStr">
        <is>
          <t>Comment assurez-vous la montée en compétences numérique responsable de vos collaborateurs ?</t>
        </is>
      </c>
      <c r="D44" s="6" t="inlineStr">
        <is>
          <t>Des formations de mise à jour sont prévues afin de maintenir les compétences.</t>
        </is>
      </c>
      <c r="E44" s="11" t="inlineStr">
        <is>
          <t>P3</t>
        </is>
      </c>
      <c r="F44" s="11" t="n">
        <v>2</v>
      </c>
      <c r="G44" s="12" t="n"/>
      <c r="H44" s="11">
        <f>IF(G44="",0,F44*G44)</f>
        <v/>
      </c>
      <c r="I44" s="13" t="n"/>
      <c r="J44" s="13" t="n"/>
    </row>
    <row r="45">
      <c r="A45" s="6" t="inlineStr">
        <is>
          <t>Chapitre 2 : Formation et compétences</t>
        </is>
      </c>
      <c r="B45" s="11" t="inlineStr">
        <is>
          <t>2.1</t>
        </is>
      </c>
      <c r="C45" s="6" t="inlineStr">
        <is>
          <t>Comment assurez-vous la montée en compétences numérique responsable de vos collaborateurs ?</t>
        </is>
      </c>
      <c r="D45" s="6" t="inlineStr">
        <is>
          <t>Une matrice décrivant l'intégration des compétences numérique responsable dans les métiers de l'informatique existe (exigence ISO 14001).</t>
        </is>
      </c>
      <c r="E45" s="11" t="inlineStr">
        <is>
          <t>P3</t>
        </is>
      </c>
      <c r="F45" s="11" t="n">
        <v>2</v>
      </c>
      <c r="G45" s="12" t="n"/>
      <c r="H45" s="11">
        <f>IF(G45="",0,F45*G45)</f>
        <v/>
      </c>
      <c r="I45" s="13" t="n"/>
      <c r="J45" s="13" t="n"/>
    </row>
    <row r="46">
      <c r="A46" s="6" t="inlineStr">
        <is>
          <t>Chapitre 2 : Formation et compétences</t>
        </is>
      </c>
      <c r="B46" s="11" t="inlineStr">
        <is>
          <t>2.1</t>
        </is>
      </c>
      <c r="C46" s="6" t="inlineStr">
        <is>
          <t>Comment assurez-vous la montée en compétences numérique responsable de vos collaborateurs ?</t>
        </is>
      </c>
      <c r="D46" s="6" t="inlineStr">
        <is>
          <t>Des communications régulières sont organisées : « Le saviez-vous ? », événements spécifiques (par exemple, journées de nettoyage numérique).</t>
        </is>
      </c>
      <c r="E46" s="11" t="inlineStr">
        <is>
          <t>P3</t>
        </is>
      </c>
      <c r="F46" s="11" t="n">
        <v>2</v>
      </c>
      <c r="G46" s="12" t="n"/>
      <c r="H46" s="11">
        <f>IF(G46="",0,F46*G46)</f>
        <v/>
      </c>
      <c r="I46" s="13" t="n"/>
      <c r="J46" s="13" t="n"/>
    </row>
    <row r="47">
      <c r="A47" s="6" t="inlineStr">
        <is>
          <t>Chapitre 2 : Formation et compétences</t>
        </is>
      </c>
      <c r="B47" s="11" t="inlineStr">
        <is>
          <t>2.1</t>
        </is>
      </c>
      <c r="C47" s="6" t="inlineStr">
        <is>
          <t>Comment assurez-vous la montée en compétences numérique responsable de vos collaborateurs ?</t>
        </is>
      </c>
      <c r="D47" s="6" t="inlineStr">
        <is>
          <t>Les compétences en matière de numérique responsable sont encouragées et évaluées lors de l'embauche.</t>
        </is>
      </c>
      <c r="E47" s="11" t="inlineStr">
        <is>
          <t>P3</t>
        </is>
      </c>
      <c r="F47" s="11" t="n">
        <v>2</v>
      </c>
      <c r="G47" s="12" t="n"/>
      <c r="H47" s="11">
        <f>IF(G47="",0,F47*G47)</f>
        <v/>
      </c>
      <c r="I47" s="13" t="n"/>
      <c r="J47" s="13" t="n"/>
    </row>
    <row r="48">
      <c r="A48" s="14" t="inlineStr">
        <is>
          <t>Chapitre 2 : Formation et compétences</t>
        </is>
      </c>
      <c r="B48" s="15" t="inlineStr">
        <is>
          <t>2.2</t>
        </is>
      </c>
      <c r="C48" s="14" t="inlineStr">
        <is>
          <t>Comment contribuez-vous à l'amélioration des compétences numérique responsable ?</t>
        </is>
      </c>
      <c r="D48" s="14" t="inlineStr">
        <is>
          <t>L'organisation est impliquée dans l'écosystème du numérique responsable (instituts, associations, groupes de travail, groupes de réflexion) afin de bénéficier et de proposer l'échange d'expériences, d'influencer les normes et les réglementations et de créer des approches communes.</t>
        </is>
      </c>
      <c r="E48" s="15" t="inlineStr">
        <is>
          <t>P1</t>
        </is>
      </c>
      <c r="F48" s="15" t="n">
        <v>20</v>
      </c>
      <c r="G48" s="12" t="n"/>
      <c r="H48" s="15">
        <f>IF(G48="",0,F48*G48)</f>
        <v/>
      </c>
      <c r="I48" s="13" t="n"/>
      <c r="J48" s="13" t="n"/>
    </row>
    <row r="49">
      <c r="A49" s="14" t="inlineStr">
        <is>
          <t>Chapitre 2 : Formation et compétences</t>
        </is>
      </c>
      <c r="B49" s="15" t="inlineStr">
        <is>
          <t>2.2</t>
        </is>
      </c>
      <c r="C49" s="14" t="inlineStr">
        <is>
          <t>Comment contribuez-vous à l'amélioration des compétences numérique responsable ?</t>
        </is>
      </c>
      <c r="D49" s="14" t="inlineStr">
        <is>
          <t>Une veille technique, sociale et réglementaire est assurée pour maintenir les compétences et suivre les évolutions rapides du monde du numérique. Exemple : AI Act (règlement européen sur l'intelligence artificielle).</t>
        </is>
      </c>
      <c r="E49" s="15" t="inlineStr">
        <is>
          <t>P2</t>
        </is>
      </c>
      <c r="F49" s="15" t="n">
        <v>10</v>
      </c>
      <c r="G49" s="12" t="n"/>
      <c r="H49" s="15">
        <f>IF(G49="",0,F49*G49)</f>
        <v/>
      </c>
      <c r="I49" s="13" t="n"/>
      <c r="J49" s="13" t="n"/>
    </row>
    <row r="50">
      <c r="A50" s="14" t="inlineStr">
        <is>
          <t>Chapitre 2 : Formation et compétences</t>
        </is>
      </c>
      <c r="B50" s="15" t="inlineStr">
        <is>
          <t>2.2</t>
        </is>
      </c>
      <c r="C50" s="14" t="inlineStr">
        <is>
          <t>Comment contribuez-vous à l'amélioration des compétences numérique responsable ?</t>
        </is>
      </c>
      <c r="D50" s="14" t="inlineStr">
        <is>
          <t>On considère que le mécénat de compétences aide les associations lorsque des ressources informatiques gratuites sont disponibles ou que du temps de travail peut être consacré.</t>
        </is>
      </c>
      <c r="E50" s="15" t="inlineStr">
        <is>
          <t>P2</t>
        </is>
      </c>
      <c r="F50" s="15" t="n">
        <v>10</v>
      </c>
      <c r="G50" s="12" t="n"/>
      <c r="H50" s="15">
        <f>IF(G50="",0,F50*G50)</f>
        <v/>
      </c>
      <c r="I50" s="13" t="n"/>
      <c r="J50" s="13" t="n"/>
    </row>
    <row r="51">
      <c r="A51" s="14" t="inlineStr">
        <is>
          <t>Chapitre 2 : Formation et compétences</t>
        </is>
      </c>
      <c r="B51" s="15" t="inlineStr">
        <is>
          <t>2.2</t>
        </is>
      </c>
      <c r="C51" s="14" t="inlineStr">
        <is>
          <t>Comment contribuez-vous à l'amélioration des compétences numérique responsable ?</t>
        </is>
      </c>
      <c r="D51" s="14" t="inlineStr">
        <is>
          <t>L'organisation est impliquée dans la sensibilisation des étudiants, les conférences ou les chaires de professeurs.</t>
        </is>
      </c>
      <c r="E51" s="15" t="inlineStr">
        <is>
          <t>P3</t>
        </is>
      </c>
      <c r="F51" s="15" t="n">
        <v>5</v>
      </c>
      <c r="G51" s="12" t="n"/>
      <c r="H51" s="15">
        <f>IF(G51="",0,F51*G51)</f>
        <v/>
      </c>
      <c r="I51" s="13" t="n"/>
      <c r="J51" s="13" t="n"/>
    </row>
    <row r="52">
      <c r="A52" s="14" t="inlineStr">
        <is>
          <t>Chapitre 2 : Formation et compétences</t>
        </is>
      </c>
      <c r="B52" s="15" t="inlineStr">
        <is>
          <t>2.2</t>
        </is>
      </c>
      <c r="C52" s="14" t="inlineStr">
        <is>
          <t>Comment contribuez-vous à l'amélioration des compétences numérique responsable ?</t>
        </is>
      </c>
      <c r="D52" s="14" t="inlineStr">
        <is>
          <t>L'organisation est liée à des universitaires ou dispose d'un service de recherche ou de développement interne. Par exemple, stages, mécénat de compétences.</t>
        </is>
      </c>
      <c r="E52" s="15" t="inlineStr">
        <is>
          <t>P3</t>
        </is>
      </c>
      <c r="F52" s="15" t="n">
        <v>5</v>
      </c>
      <c r="G52" s="12" t="n"/>
      <c r="H52" s="15">
        <f>IF(G52="",0,F52*G52)</f>
        <v/>
      </c>
      <c r="I52" s="13" t="n"/>
      <c r="J52" s="13" t="n"/>
    </row>
    <row r="53">
      <c r="A53" s="6" t="inlineStr">
        <is>
          <t>Chapitre 3 : Mesurer</t>
        </is>
      </c>
      <c r="B53" s="11" t="inlineStr">
        <is>
          <t>3.1</t>
        </is>
      </c>
      <c r="C53" s="6" t="inlineStr">
        <is>
          <t>Comment harmoniser les rapports sur les TIC et le développement durable des entreprises ?</t>
        </is>
      </c>
      <c r="D53" s="6" t="inlineStr">
        <is>
          <t>Le rapport sur l'empreinte TIC doit être cohérent avec le rapport sur l'empreinte de l'entreprise au niveau de l'organisation, dans le respect de la réglementation (par exemple, le CSRD pour les entreprises ciblées - avec les critères ESRS identifiées / d'autres normes pour les services publics).</t>
        </is>
      </c>
      <c r="E53" s="11" t="inlineStr">
        <is>
          <t>P1</t>
        </is>
      </c>
      <c r="F53" s="11" t="n">
        <v>8</v>
      </c>
      <c r="G53" s="12" t="n"/>
      <c r="H53" s="11">
        <f>IF(G53="",0,F53*G53)</f>
        <v/>
      </c>
      <c r="I53" s="13" t="n"/>
      <c r="J53" s="13" t="n"/>
    </row>
    <row r="54">
      <c r="A54" s="6" t="inlineStr">
        <is>
          <t>Chapitre 3 : Mesurer</t>
        </is>
      </c>
      <c r="B54" s="11" t="inlineStr">
        <is>
          <t>3.1</t>
        </is>
      </c>
      <c r="C54" s="6" t="inlineStr">
        <is>
          <t>Comment harmoniser les rapports sur les TIC et le développement durable des entreprises ?</t>
        </is>
      </c>
      <c r="D54" s="6" t="inlineStr">
        <is>
          <t>Le nombre (ou la proportion) de critères environnementaux et sociétaux communs aux TIC et aux rapports d'entreprise est déclaré.</t>
        </is>
      </c>
      <c r="E54" s="11" t="inlineStr">
        <is>
          <t>P2</t>
        </is>
      </c>
      <c r="F54" s="11" t="n">
        <v>4</v>
      </c>
      <c r="G54" s="12" t="n"/>
      <c r="H54" s="11">
        <f>IF(G54="",0,F54*G54)</f>
        <v/>
      </c>
      <c r="I54" s="13" t="n"/>
      <c r="J54" s="13" t="n"/>
    </row>
    <row r="55">
      <c r="A55" s="14" t="inlineStr">
        <is>
          <t>Chapitre 3 : Mesurer</t>
        </is>
      </c>
      <c r="B55" s="15" t="inlineStr">
        <is>
          <t>3.2</t>
        </is>
      </c>
      <c r="C55" s="14" t="inlineStr">
        <is>
          <t>Comment évaluez-vous l'impact environnemental et sociétal global de vos produits ou services ?</t>
        </is>
      </c>
      <c r="D55" s="14" t="inlineStr">
        <is>
          <t>Pour couvrir l'écosystème (parties prenantes), il est obligatoire de prendre en compte non seulement les impacts directs (consommation d'énergie, accessibilité), mais aussi les impacts indirects (généralement les plus importants, liés à l'exploitation minière, à la fabrication ou aux déchets électroniques). Exemple d'impacts indirects : les émissions de GES du scope 3, les toxicités et l'acidification du biotope dues à l'exploitation minière, ou les toxicités dues au recyclage des DEEE.</t>
        </is>
      </c>
      <c r="E55" s="15" t="inlineStr">
        <is>
          <t>P1</t>
        </is>
      </c>
      <c r="F55" s="15" t="n">
        <v>4</v>
      </c>
      <c r="G55" s="12" t="n"/>
      <c r="H55" s="15">
        <f>IF(G55="",0,F55*G55)</f>
        <v/>
      </c>
      <c r="I55" s="13" t="n"/>
      <c r="J55" s="13" t="n"/>
    </row>
    <row r="56">
      <c r="A56" s="14" t="inlineStr">
        <is>
          <t>Chapitre 3 : Mesurer</t>
        </is>
      </c>
      <c r="B56" s="15" t="inlineStr">
        <is>
          <t>3.2</t>
        </is>
      </c>
      <c r="C56" s="14" t="inlineStr">
        <is>
          <t>Comment évaluez-vous l'impact environnemental et sociétal global de vos produits ou services ?</t>
        </is>
      </c>
      <c r="D56" s="14" t="inlineStr">
        <is>
          <t>Une méthodologie systémique doit être adoptée : il est fortement recommandé d'utiliser au moins le bilan carbone et l'ACV multicritères (simplifiée).</t>
        </is>
      </c>
      <c r="E56" s="15" t="inlineStr">
        <is>
          <t>P1</t>
        </is>
      </c>
      <c r="F56" s="15" t="n">
        <v>3</v>
      </c>
      <c r="G56" s="12" t="n"/>
      <c r="H56" s="15">
        <f>IF(G56="",0,F56*G56)</f>
        <v/>
      </c>
      <c r="I56" s="13" t="n"/>
      <c r="J56" s="13" t="n"/>
    </row>
    <row r="57">
      <c r="A57" s="14" t="inlineStr">
        <is>
          <t>Chapitre 3 : Mesurer</t>
        </is>
      </c>
      <c r="B57" s="15" t="inlineStr">
        <is>
          <t>3.2</t>
        </is>
      </c>
      <c r="C57" s="14" t="inlineStr">
        <is>
          <t>Comment évaluez-vous l'impact environnemental et sociétal global de vos produits ou services ?</t>
        </is>
      </c>
      <c r="D57" s="14" t="inlineStr">
        <is>
          <t>Les spécificités du numérique doivent être prises en compte. Les réponses doivent reconnaître la différence entre la soutenabilité en général (qui dépasse le périmètre de ce guide) et le numérique responsable.</t>
        </is>
      </c>
      <c r="E57" s="15" t="inlineStr">
        <is>
          <t>P2</t>
        </is>
      </c>
      <c r="F57" s="15" t="n">
        <v>2</v>
      </c>
      <c r="G57" s="12" t="n"/>
      <c r="H57" s="15">
        <f>IF(G57="",0,F57*G57)</f>
        <v/>
      </c>
      <c r="I57" s="13" t="n"/>
      <c r="J57" s="13" t="n"/>
    </row>
    <row r="58">
      <c r="A58" s="14" t="inlineStr">
        <is>
          <t>Chapitre 3 : Mesurer</t>
        </is>
      </c>
      <c r="B58" s="15" t="inlineStr">
        <is>
          <t>3.2</t>
        </is>
      </c>
      <c r="C58" s="14" t="inlineStr">
        <is>
          <t>Comment évaluez-vous l'impact environnemental et sociétal global de vos produits ou services ?</t>
        </is>
      </c>
      <c r="D58" s="14" t="inlineStr">
        <is>
          <t>Les différents critères environnementaux et sociétaux couverts doivent être communiqués.
Pour les services numériques (ou unités fonctionnelles), les critères environnementaux suivants sont fortement recommandés :
• Changement climatique (kg d'équivalent CO₂)
• Appauvrissement des ressources abiotiques minérales (kg Sb eq)
• Épuisement des ressources abiotiques fossiles
• Acidification (mol H+ eq)
• Émissions de particules fines (DALY)
• Pénurie d'eau ou utilisation de l'eau (litres d'eau bleue ou brune)
• Rayonnement ionisant (kBq U235 eq)
&lt;u&gt;Note&lt;/u&gt; : conformément au PEF, 80 % de l'empreinte normalisée doit être couverte. Par conséquent, l'empreinte doit être calculée sur la base des 16 critères du PEF et la sélection doit être effectuée uniquement pour la communication.</t>
        </is>
      </c>
      <c r="E58" s="15" t="inlineStr">
        <is>
          <t>P2</t>
        </is>
      </c>
      <c r="F58" s="15" t="n">
        <v>2</v>
      </c>
      <c r="G58" s="12" t="n"/>
      <c r="H58" s="15">
        <f>IF(G58="",0,F58*G58)</f>
        <v/>
      </c>
      <c r="I58" s="13" t="n"/>
      <c r="J58" s="13" t="n"/>
    </row>
    <row r="59">
      <c r="A59" s="14" t="inlineStr">
        <is>
          <t>Chapitre 3 : Mesurer</t>
        </is>
      </c>
      <c r="B59" s="15" t="inlineStr">
        <is>
          <t>3.2</t>
        </is>
      </c>
      <c r="C59" s="14" t="inlineStr">
        <is>
          <t>Comment évaluez-vous l'impact environnemental et sociétal global de vos produits ou services ?</t>
        </is>
      </c>
      <c r="D59" s="14" t="inlineStr">
        <is>
          <t>Les indicateurs de biodiversité doivent être communiqués conformément à la CSRD. La manière dont ils sont calculés doit être transparente, afin d'éviter une stratégie basée uniquement sur la décarbonation.</t>
        </is>
      </c>
      <c r="E59" s="15" t="inlineStr">
        <is>
          <t>P2</t>
        </is>
      </c>
      <c r="F59" s="15" t="n">
        <v>2</v>
      </c>
      <c r="G59" s="12" t="n"/>
      <c r="H59" s="15">
        <f>IF(G59="",0,F59*G59)</f>
        <v/>
      </c>
      <c r="I59" s="13" t="n"/>
      <c r="J59" s="13" t="n"/>
    </row>
    <row r="60">
      <c r="A60" s="14" t="inlineStr">
        <is>
          <t>Chapitre 3 : Mesurer</t>
        </is>
      </c>
      <c r="B60" s="15" t="inlineStr">
        <is>
          <t>3.2</t>
        </is>
      </c>
      <c r="C60" s="14" t="inlineStr">
        <is>
          <t>Comment évaluez-vous l'impact environnemental et sociétal global de vos produits ou services ?</t>
        </is>
      </c>
      <c r="D60" s="14" t="inlineStr">
        <is>
          <t>La base de données des hypothèses et des impacts, les facteurs d'émission et les autres données d'entrée sont pris en compte pour le calcul de l'empreinte et sont documentés.</t>
        </is>
      </c>
      <c r="E60" s="15" t="inlineStr">
        <is>
          <t>P2</t>
        </is>
      </c>
      <c r="F60" s="15" t="n">
        <v>2</v>
      </c>
      <c r="G60" s="12" t="n"/>
      <c r="H60" s="15">
        <f>IF(G60="",0,F60*G60)</f>
        <v/>
      </c>
      <c r="I60" s="13" t="n"/>
      <c r="J60" s="13" t="n"/>
    </row>
    <row r="61">
      <c r="A61" s="14" t="inlineStr">
        <is>
          <t>Chapitre 3 : Mesurer</t>
        </is>
      </c>
      <c r="B61" s="15" t="inlineStr">
        <is>
          <t>3.2</t>
        </is>
      </c>
      <c r="C61" s="14" t="inlineStr">
        <is>
          <t>Comment évaluez-vous l'impact environnemental et sociétal global de vos produits ou services ?</t>
        </is>
      </c>
      <c r="D61" s="14" t="inlineStr">
        <is>
          <t>Les outils utilisés pour évaluer l'empreinte sont communiqués.</t>
        </is>
      </c>
      <c r="E61" s="15" t="inlineStr">
        <is>
          <t>P3</t>
        </is>
      </c>
      <c r="F61" s="15" t="n">
        <v>1</v>
      </c>
      <c r="G61" s="12" t="n"/>
      <c r="H61" s="15">
        <f>IF(G61="",0,F61*G61)</f>
        <v/>
      </c>
      <c r="I61" s="13" t="n"/>
      <c r="J61" s="13" t="n"/>
    </row>
    <row r="62">
      <c r="A62" s="14" t="inlineStr">
        <is>
          <t>Chapitre 3 : Mesurer</t>
        </is>
      </c>
      <c r="B62" s="15" t="inlineStr">
        <is>
          <t>3.2</t>
        </is>
      </c>
      <c r="C62" s="14" t="inlineStr">
        <is>
          <t>Comment évaluez-vous l'impact environnemental et sociétal global de vos produits ou services ?</t>
        </is>
      </c>
      <c r="D62" s="14" t="inlineStr">
        <is>
          <t>Le champ couvert par l'évaluation de l'empreinte doit être précisé (par exemple, lieu de travail numérique, centres de données, cloud, réseau). Les règles de catégorie de produit (PCR) doivent a minima être respectées.</t>
        </is>
      </c>
      <c r="E62" s="15" t="inlineStr">
        <is>
          <t>P3</t>
        </is>
      </c>
      <c r="F62" s="15" t="n">
        <v>1</v>
      </c>
      <c r="G62" s="12" t="n"/>
      <c r="H62" s="15">
        <f>IF(G62="",0,F62*G62)</f>
        <v/>
      </c>
      <c r="I62" s="13" t="n"/>
      <c r="J62" s="13" t="n"/>
    </row>
    <row r="63">
      <c r="A63" s="14" t="inlineStr">
        <is>
          <t>Chapitre 3 : Mesurer</t>
        </is>
      </c>
      <c r="B63" s="15" t="inlineStr">
        <is>
          <t>3.2</t>
        </is>
      </c>
      <c r="C63" s="14" t="inlineStr">
        <is>
          <t>Comment évaluez-vous l'impact environnemental et sociétal global de vos produits ou services ?</t>
        </is>
      </c>
      <c r="D63" s="14" t="inlineStr">
        <is>
          <t>Dimension sociétale : L'analyse du cycle de vie sociétal (ACVS) doit être encouragée afin de prendre également en compte les impacts sociétaux (droits de l'homme, travail forcé, esclavage moderne, travail des enfants/accès à l'éducation).</t>
        </is>
      </c>
      <c r="E63" s="15" t="inlineStr">
        <is>
          <t>P3</t>
        </is>
      </c>
      <c r="F63" s="15" t="n">
        <v>1</v>
      </c>
      <c r="G63" s="12" t="n"/>
      <c r="H63" s="15">
        <f>IF(G63="",0,F63*G63)</f>
        <v/>
      </c>
      <c r="I63" s="13" t="n"/>
      <c r="J63" s="13" t="n"/>
    </row>
    <row r="64">
      <c r="A64" s="6" t="inlineStr">
        <is>
          <t>Chapitre 3 : Mesurer</t>
        </is>
      </c>
      <c r="B64" s="11" t="inlineStr">
        <is>
          <t>3.3</t>
        </is>
      </c>
      <c r="C64" s="6" t="inlineStr">
        <is>
          <t>Comment communiquez-vous l'empreinte de vos produits et services informatiques ? Et à quelle fréquence ?</t>
        </is>
      </c>
      <c r="D64" s="6" t="inlineStr">
        <is>
          <t>Des résultats transparents sont officiellement publiés et communiqués aux parties prenantes en ce qui concerne le périmètre informatique.</t>
        </is>
      </c>
      <c r="E64" s="11" t="inlineStr">
        <is>
          <t>P1</t>
        </is>
      </c>
      <c r="F64" s="11" t="n">
        <v>4</v>
      </c>
      <c r="G64" s="12" t="n"/>
      <c r="H64" s="11">
        <f>IF(G64="",0,F64*G64)</f>
        <v/>
      </c>
      <c r="I64" s="13" t="n"/>
      <c r="J64" s="13" t="n"/>
    </row>
    <row r="65">
      <c r="A65" s="6" t="inlineStr">
        <is>
          <t>Chapitre 3 : Mesurer</t>
        </is>
      </c>
      <c r="B65" s="11" t="inlineStr">
        <is>
          <t>3.3</t>
        </is>
      </c>
      <c r="C65" s="6" t="inlineStr">
        <is>
          <t>Comment communiquez-vous l'empreinte de vos produits et services informatiques ? Et à quelle fréquence ?</t>
        </is>
      </c>
      <c r="D65" s="6" t="inlineStr">
        <is>
          <t>Toute forme d'écoblanchiment devrait être pénalisée dans l'évaluation, conformément à la réglementation européenne (allégations vertes). Même s'il n'est pas intentionnel, il révèle un manque de maturité. Nous encourageons à considérer la possibilité d'attribuer des points négatifs sur cette question révélatrice.</t>
        </is>
      </c>
      <c r="E65" s="11" t="inlineStr">
        <is>
          <t>P1</t>
        </is>
      </c>
      <c r="F65" s="11" t="n">
        <v>4</v>
      </c>
      <c r="G65" s="12" t="n"/>
      <c r="H65" s="11">
        <f>IF(G65="",0,F65*G65)</f>
        <v/>
      </c>
      <c r="I65" s="13" t="n"/>
      <c r="J65" s="13" t="n"/>
    </row>
    <row r="66">
      <c r="A66" s="6" t="inlineStr">
        <is>
          <t>Chapitre 3 : Mesurer</t>
        </is>
      </c>
      <c r="B66" s="11" t="inlineStr">
        <is>
          <t>3.3</t>
        </is>
      </c>
      <c r="C66" s="6" t="inlineStr">
        <is>
          <t>Comment communiquez-vous l'empreinte de vos produits et services informatiques ? Et à quelle fréquence ?</t>
        </is>
      </c>
      <c r="D66" s="6" t="inlineStr">
        <is>
          <t>Les données relatives à l'empreinte sont utilisées dans le cadre de la communication pour sensibiliser le public.</t>
        </is>
      </c>
      <c r="E66" s="11" t="inlineStr">
        <is>
          <t>P2</t>
        </is>
      </c>
      <c r="F66" s="11" t="n">
        <v>2</v>
      </c>
      <c r="G66" s="12" t="n"/>
      <c r="H66" s="11">
        <f>IF(G66="",0,F66*G66)</f>
        <v/>
      </c>
      <c r="I66" s="13" t="n"/>
      <c r="J66" s="13" t="n"/>
    </row>
    <row r="67">
      <c r="A67" s="6" t="inlineStr">
        <is>
          <t>Chapitre 3 : Mesurer</t>
        </is>
      </c>
      <c r="B67" s="11" t="inlineStr">
        <is>
          <t>3.3</t>
        </is>
      </c>
      <c r="C67" s="6" t="inlineStr">
        <is>
          <t>Comment communiquez-vous l'empreinte de vos produits et services informatiques ? Et à quelle fréquence ?</t>
        </is>
      </c>
      <c r="D67" s="6" t="inlineStr">
        <is>
          <t>Pour les fournisseurs de services numériques, l'empreinte des services fournis doit être calculée et communiquée au client.</t>
        </is>
      </c>
      <c r="E67" s="11" t="inlineStr">
        <is>
          <t>P2</t>
        </is>
      </c>
      <c r="F67" s="11" t="n">
        <v>2</v>
      </c>
      <c r="G67" s="12" t="n"/>
      <c r="H67" s="11">
        <f>IF(G67="",0,F67*G67)</f>
        <v/>
      </c>
      <c r="I67" s="13" t="n"/>
      <c r="J67" s="13" t="n"/>
    </row>
    <row r="68">
      <c r="A68" s="6" t="inlineStr">
        <is>
          <t>Chapitre 3 : Mesurer</t>
        </is>
      </c>
      <c r="B68" s="11" t="inlineStr">
        <is>
          <t>3.3</t>
        </is>
      </c>
      <c r="C68" s="6" t="inlineStr">
        <is>
          <t>Comment communiquez-vous l'empreinte de vos produits et services informatiques ? Et à quelle fréquence ?</t>
        </is>
      </c>
      <c r="D68" s="6" t="inlineStr">
        <is>
          <t>La vulgarisation doit être faite pour rendre les chiffres compréhensibles par tous, en utilisant des comparaisons pertinentes.</t>
        </is>
      </c>
      <c r="E68" s="11" t="inlineStr">
        <is>
          <t>P3</t>
        </is>
      </c>
      <c r="F68" s="11" t="n">
        <v>1</v>
      </c>
      <c r="G68" s="12" t="n"/>
      <c r="H68" s="11">
        <f>IF(G68="",0,F68*G68)</f>
        <v/>
      </c>
      <c r="I68" s="13" t="n"/>
      <c r="J68" s="13" t="n"/>
    </row>
    <row r="69">
      <c r="A69" s="6" t="inlineStr">
        <is>
          <t>Chapitre 3 : Mesurer</t>
        </is>
      </c>
      <c r="B69" s="11" t="inlineStr">
        <is>
          <t>3.3</t>
        </is>
      </c>
      <c r="C69" s="6" t="inlineStr">
        <is>
          <t>Comment communiquez-vous l'empreinte de vos produits et services informatiques ? Et à quelle fréquence ?</t>
        </is>
      </c>
      <c r="D69" s="6" t="inlineStr">
        <is>
          <t>Des examens opérationnels réguliers (trimestriels recommandés) de l'évaluation de l'empreinte et des indicateurs doivent être effectués, conformément aux critères de gouvernance.</t>
        </is>
      </c>
      <c r="E69" s="11" t="inlineStr">
        <is>
          <t>P3</t>
        </is>
      </c>
      <c r="F69" s="11" t="n">
        <v>1</v>
      </c>
      <c r="G69" s="12" t="n"/>
      <c r="H69" s="11">
        <f>IF(G69="",0,F69*G69)</f>
        <v/>
      </c>
      <c r="I69" s="13" t="n"/>
      <c r="J69" s="13" t="n"/>
    </row>
    <row r="70">
      <c r="A70" s="14" t="inlineStr">
        <is>
          <t>Chapitre 3 : Mesurer</t>
        </is>
      </c>
      <c r="B70" s="15" t="inlineStr">
        <is>
          <t>3.4</t>
        </is>
      </c>
      <c r="C70" s="14" t="inlineStr">
        <is>
          <t>Comment vous engagez-vous à réduire votre empreinte ?</t>
        </is>
      </c>
      <c r="D70" s="14" t="inlineStr">
        <is>
          <t>La partie prenante devrait communiquer des prévisions et des engagements sur son empreinte future. Les moyens de mesure et la méthodologie doivent être détaillés et transparents.</t>
        </is>
      </c>
      <c r="E70" s="15" t="inlineStr">
        <is>
          <t>P1</t>
        </is>
      </c>
      <c r="F70" s="15" t="n">
        <v>8</v>
      </c>
      <c r="G70" s="12" t="n"/>
      <c r="H70" s="15">
        <f>IF(G70="",0,F70*G70)</f>
        <v/>
      </c>
      <c r="I70" s="13" t="n"/>
      <c r="J70" s="13" t="n"/>
    </row>
    <row r="71">
      <c r="A71" s="14" t="inlineStr">
        <is>
          <t>Chapitre 3 : Mesurer</t>
        </is>
      </c>
      <c r="B71" s="15" t="inlineStr">
        <is>
          <t>3.4</t>
        </is>
      </c>
      <c r="C71" s="14" t="inlineStr">
        <is>
          <t>Comment vous engagez-vous à réduire votre empreinte ?</t>
        </is>
      </c>
      <c r="D71" s="14" t="inlineStr">
        <is>
          <t>La biodiversité est également prise en compte dans l'engagement, conformément aux exigences de la CSRD. La méthodologie d'évaluation des impacts sur la biodiversité doit être détaillée et transparente.</t>
        </is>
      </c>
      <c r="E71" s="15" t="inlineStr">
        <is>
          <t>P2</t>
        </is>
      </c>
      <c r="F71" s="15" t="n">
        <v>5</v>
      </c>
      <c r="G71" s="12" t="n"/>
      <c r="H71" s="15">
        <f>IF(G71="",0,F71*G71)</f>
        <v/>
      </c>
      <c r="I71" s="13" t="n"/>
      <c r="J71" s="13" t="n"/>
    </row>
    <row r="72">
      <c r="A72" s="14" t="inlineStr">
        <is>
          <t>Chapitre 3 : Mesurer</t>
        </is>
      </c>
      <c r="B72" s="15" t="inlineStr">
        <is>
          <t>3.4</t>
        </is>
      </c>
      <c r="C72" s="14" t="inlineStr">
        <is>
          <t>Comment vous engagez-vous à réduire votre empreinte ?</t>
        </is>
      </c>
      <c r="D72" s="14" t="inlineStr">
        <is>
          <t>Les engagements doivent être cohérents avec la stratégie globale de RSE. Par exemple, avec les engagements SBTi (Net Zero).</t>
        </is>
      </c>
      <c r="E72" s="15" t="inlineStr">
        <is>
          <t>P3</t>
        </is>
      </c>
      <c r="F72" s="15" t="n">
        <v>3</v>
      </c>
      <c r="G72" s="12" t="n"/>
      <c r="H72" s="15">
        <f>IF(G72="",0,F72*G72)</f>
        <v/>
      </c>
      <c r="I72" s="13" t="n"/>
      <c r="J72" s="13" t="n"/>
    </row>
    <row r="73">
      <c r="A73" s="6" t="inlineStr">
        <is>
          <t>Chapitre 3 : Mesurer</t>
        </is>
      </c>
      <c r="B73" s="11" t="inlineStr">
        <is>
          <t>3.5</t>
        </is>
      </c>
      <c r="C73" s="6" t="inlineStr">
        <is>
          <t>Comment quantifiez-vous les résultats de votre plan d'action numérique responsable ? Veuillez fournir trois exemples concrets d'actions réalisées et mesurées au cours des trois dernières années. Alignées sur l'accord de Paris et le règlement européen « Fit for 55 » (horizon 2030).</t>
        </is>
      </c>
      <c r="D73" s="6" t="inlineStr">
        <is>
          <t>Les actions devraient exprimer une réduction des émissions de GES de l'ordre de 5 à 6 % par an, et ce chaque année, de manière cumulative.</t>
        </is>
      </c>
      <c r="E73" s="11" t="inlineStr">
        <is>
          <t>P1</t>
        </is>
      </c>
      <c r="F73" s="11" t="n">
        <v>6</v>
      </c>
      <c r="G73" s="12" t="n"/>
      <c r="H73" s="11">
        <f>IF(G73="",0,F73*G73)</f>
        <v/>
      </c>
      <c r="I73" s="13" t="n"/>
      <c r="J73" s="13" t="n"/>
    </row>
    <row r="74">
      <c r="A74" s="6" t="inlineStr">
        <is>
          <t>Chapitre 3 : Mesurer</t>
        </is>
      </c>
      <c r="B74" s="11" t="inlineStr">
        <is>
          <t>3.5</t>
        </is>
      </c>
      <c r="C74" s="6" t="inlineStr">
        <is>
          <t>Comment quantifiez-vous les résultats de votre plan d'action numérique responsable ? Veuillez fournir trois exemples concrets d'actions réalisées et mesurées au cours des trois dernières années. Alignées sur l'accord de Paris et le règlement européen « Fit for 55 » (horizon 2030).</t>
        </is>
      </c>
      <c r="D74" s="6" t="inlineStr">
        <is>
          <t>L'organisation doit être en mesure de communiquer au moins trois actions de réduction de l'empreinte, réalisées au cours des trois dernières années, qui ont été quantifiées et qui sont alignées sur les accords de Paris ou sur le SBTi Net Zero.</t>
        </is>
      </c>
      <c r="E74" s="11" t="inlineStr">
        <is>
          <t>P1</t>
        </is>
      </c>
      <c r="F74" s="11" t="n">
        <v>6</v>
      </c>
      <c r="G74" s="12" t="n"/>
      <c r="H74" s="11">
        <f>IF(G74="",0,F74*G74)</f>
        <v/>
      </c>
      <c r="I74" s="13" t="n"/>
      <c r="J74" s="13" t="n"/>
    </row>
    <row r="75">
      <c r="A75" s="6" t="inlineStr">
        <is>
          <t>Chapitre 3 : Mesurer</t>
        </is>
      </c>
      <c r="B75" s="11" t="inlineStr">
        <is>
          <t>3.5</t>
        </is>
      </c>
      <c r="C75" s="6" t="inlineStr">
        <is>
          <t>Comment quantifiez-vous les résultats de votre plan d'action numérique responsable ? Veuillez fournir trois exemples concrets d'actions réalisées et mesurées au cours des trois dernières années. Alignées sur l'accord de Paris et le règlement européen « Fit for 55 » (horizon 2030).</t>
        </is>
      </c>
      <c r="D75" s="6" t="inlineStr">
        <is>
          <t>L'organisation ne considère pas l'évaluation comme un objectif en soi, mais comme un moyen d'orienter les plans d'action et d'évaluer leur crédibilité.</t>
        </is>
      </c>
      <c r="E75" s="11" t="inlineStr">
        <is>
          <t>P2</t>
        </is>
      </c>
      <c r="F75" s="11" t="n">
        <v>3</v>
      </c>
      <c r="G75" s="12" t="n"/>
      <c r="H75" s="11">
        <f>IF(G75="",0,F75*G75)</f>
        <v/>
      </c>
      <c r="I75" s="13" t="n"/>
      <c r="J75" s="13" t="n"/>
    </row>
    <row r="76">
      <c r="A76" s="14" t="inlineStr">
        <is>
          <t>Chapitre 3 : Mesurer</t>
        </is>
      </c>
      <c r="B76" s="15" t="inlineStr">
        <is>
          <t>3.6</t>
        </is>
      </c>
      <c r="C76" s="14" t="inlineStr">
        <is>
          <t>Que demandez-vous aux fabricants ou fournisseurs de matériel informatique pour évaluer leur engagement et leurs performances environnementales et sociétales ?</t>
        </is>
      </c>
      <c r="D76" s="14" t="inlineStr">
        <is>
          <t>Des analyses du cycle de vie (ACV) doivent être demandées aux fabricants lors d'un processus de sélection pour l'achat ou la location d'équipements TIC (ordinateurs, matériel de réseau, serveurs, smartphones). Une ACV doit respecter les normes ISO 14044/14064, notamment en ce qui concerne la revue critique indépendante.</t>
        </is>
      </c>
      <c r="E76" s="15" t="inlineStr">
        <is>
          <t>P1</t>
        </is>
      </c>
      <c r="F76" s="15" t="n">
        <v>15</v>
      </c>
      <c r="G76" s="12" t="n"/>
      <c r="H76" s="15">
        <f>IF(G76="",0,F76*G76)</f>
        <v/>
      </c>
      <c r="I76" s="13" t="n"/>
      <c r="J76" s="13" t="n"/>
    </row>
    <row r="77">
      <c r="A77" s="6" t="inlineStr">
        <is>
          <t>Chapitre 3 : Mesurer</t>
        </is>
      </c>
      <c r="B77" s="11" t="inlineStr">
        <is>
          <t>3.7</t>
        </is>
      </c>
      <c r="C77" s="6" t="inlineStr">
        <is>
          <t>Comment relier l'empreinte environnementale et sociétale aux performances économiques et à une stratégie de prospérité ?</t>
        </is>
      </c>
      <c r="D77" s="6" t="inlineStr">
        <is>
          <t>Conformément aux critères de la stratégie, une mesure doit être utilisée pour évaluer la performance économique. Le coût total de possession et/ou l'analyse du coût du cycle de vie doivent être intégrés dans le processus décisionnel et la gouvernance.</t>
        </is>
      </c>
      <c r="E77" s="11" t="inlineStr">
        <is>
          <t>P2</t>
        </is>
      </c>
      <c r="F77" s="11" t="n">
        <v>10</v>
      </c>
      <c r="G77" s="12" t="n"/>
      <c r="H77" s="11">
        <f>IF(G77="",0,F77*G77)</f>
        <v/>
      </c>
      <c r="I77" s="13" t="n"/>
      <c r="J77" s="13" t="n"/>
    </row>
    <row r="78">
      <c r="A78" s="6" t="inlineStr">
        <is>
          <t>Chapitre 4 : Fin d'utilisation / fin de vie des équipements TIC / DEEE et économie circulaire (locale)</t>
        </is>
      </c>
      <c r="B78" s="11" t="inlineStr">
        <is>
          <t>4.1</t>
        </is>
      </c>
      <c r="C78" s="6" t="inlineStr">
        <is>
          <t>Comment le fournisseur se conforme-t-il à la réglementation sur les déchets et les DEEE (déchets d'équipements électriques et électroniques) ?</t>
        </is>
      </c>
      <c r="D78" s="6" t="inlineStr">
        <is>
          <t>L'organisation doit être en mesure de quantifier sa production annuelle de DEEE.</t>
        </is>
      </c>
      <c r="E78" s="11" t="inlineStr">
        <is>
          <t>P1</t>
        </is>
      </c>
      <c r="F78" s="11" t="n">
        <v>6</v>
      </c>
      <c r="G78" s="12" t="n"/>
      <c r="H78" s="11">
        <f>IF(G78="",0,F78*G78)</f>
        <v/>
      </c>
      <c r="I78" s="13" t="n"/>
      <c r="J78" s="13" t="n"/>
    </row>
    <row r="79">
      <c r="A79" s="6" t="inlineStr">
        <is>
          <t>Chapitre 4 : Fin d'utilisation / fin de vie des équipements TIC / DEEE et économie circulaire (locale)</t>
        </is>
      </c>
      <c r="B79" s="11" t="inlineStr">
        <is>
          <t>4.1</t>
        </is>
      </c>
      <c r="C79" s="6" t="inlineStr">
        <is>
          <t>Comment le fournisseur se conforme-t-il à la réglementation sur les déchets et les DEEE (déchets d'équipements électriques et électroniques) ?</t>
        </is>
      </c>
      <c r="D79" s="6" t="inlineStr">
        <is>
          <t>L'organisation connaît et respecte la réglementation : elle dispose d'un registre des déchets qui couvre les DEEE et qui est conservé pendant trois ans.</t>
        </is>
      </c>
      <c r="E79" s="11" t="inlineStr">
        <is>
          <t>P1</t>
        </is>
      </c>
      <c r="F79" s="11" t="n">
        <v>6</v>
      </c>
      <c r="G79" s="12" t="n"/>
      <c r="H79" s="11">
        <f>IF(G79="",0,F79*G79)</f>
        <v/>
      </c>
      <c r="I79" s="13" t="n"/>
      <c r="J79" s="13" t="n"/>
    </row>
    <row r="80">
      <c r="A80" s="6" t="inlineStr">
        <is>
          <t>Chapitre 4 : Fin d'utilisation / fin de vie des équipements TIC / DEEE et économie circulaire (locale)</t>
        </is>
      </c>
      <c r="B80" s="11" t="inlineStr">
        <is>
          <t>4.1</t>
        </is>
      </c>
      <c r="C80" s="6" t="inlineStr">
        <is>
          <t>Comment le fournisseur se conforme-t-il à la réglementation sur les déchets et les DEEE (déchets d'équipements électriques et électroniques) ?</t>
        </is>
      </c>
      <c r="D80" s="6" t="inlineStr">
        <is>
          <t>Pour les pays européens, l'organisation connaît et respecte la réglementation REP (responsabilité élargie du producteur). Il est particulièrement recommandé de vérifier que le producteur de l'équipement informatique est identifié dans le registre national des entreprises autorisées sur le marché.</t>
        </is>
      </c>
      <c r="E80" s="11" t="inlineStr">
        <is>
          <t>P1</t>
        </is>
      </c>
      <c r="F80" s="11" t="n">
        <v>6</v>
      </c>
      <c r="G80" s="12" t="n"/>
      <c r="H80" s="11">
        <f>IF(G80="",0,F80*G80)</f>
        <v/>
      </c>
      <c r="I80" s="13" t="n"/>
      <c r="J80" s="13" t="n"/>
    </row>
    <row r="81">
      <c r="A81" s="6" t="inlineStr">
        <is>
          <t>Chapitre 4 : Fin d'utilisation / fin de vie des équipements TIC / DEEE et économie circulaire (locale)</t>
        </is>
      </c>
      <c r="B81" s="11" t="inlineStr">
        <is>
          <t>4.1</t>
        </is>
      </c>
      <c r="C81" s="6" t="inlineStr">
        <is>
          <t>Comment le fournisseur se conforme-t-il à la réglementation sur les déchets et les DEEE (déchets d'équipements électriques et électroniques) ?</t>
        </is>
      </c>
      <c r="D81" s="6" t="inlineStr">
        <is>
          <t>L'organisation vérifie que son sous-traitant en charge du traitement des DEEE est qualifié et certifié pour le faire, et qu'il respecte les normes nationales (CENELEC en Europe) ou les écolabels (par exemple WEEElabex en Europe).</t>
        </is>
      </c>
      <c r="E81" s="11" t="inlineStr">
        <is>
          <t>P1</t>
        </is>
      </c>
      <c r="F81" s="11" t="n">
        <v>6</v>
      </c>
      <c r="G81" s="12" t="n"/>
      <c r="H81" s="11">
        <f>IF(G81="",0,F81*G81)</f>
        <v/>
      </c>
      <c r="I81" s="13" t="n"/>
      <c r="J81" s="13" t="n"/>
    </row>
    <row r="82">
      <c r="A82" s="6" t="inlineStr">
        <is>
          <t>Chapitre 4 : Fin d'utilisation / fin de vie des équipements TIC / DEEE et économie circulaire (locale)</t>
        </is>
      </c>
      <c r="B82" s="11" t="inlineStr">
        <is>
          <t>4.1</t>
        </is>
      </c>
      <c r="C82" s="6" t="inlineStr">
        <is>
          <t>Comment le fournisseur se conforme-t-il à la réglementation sur les déchets et les DEEE (déchets d'équipements électriques et électroniques) ?</t>
        </is>
      </c>
      <c r="D82" s="6" t="inlineStr">
        <is>
          <t>L'organisation connaît sa responsabilité réglementaire en tant que producteur de déchets. Par exemple, en France : tout producteur de déchets est responsable des déchets jusqu'à leur destruction finale ou leur valorisation (code de l'environnement français), à moins qu'ils ne soient remis à un éco-organisme de la filière REP.</t>
        </is>
      </c>
      <c r="E82" s="11" t="inlineStr">
        <is>
          <t>P2</t>
        </is>
      </c>
      <c r="F82" s="11" t="n">
        <v>4</v>
      </c>
      <c r="G82" s="12" t="n"/>
      <c r="H82" s="11">
        <f>IF(G82="",0,F82*G82)</f>
        <v/>
      </c>
      <c r="I82" s="13" t="n"/>
      <c r="J82" s="13" t="n"/>
    </row>
    <row r="83">
      <c r="A83" s="6" t="inlineStr">
        <is>
          <t>Chapitre 4 : Fin d'utilisation / fin de vie des équipements TIC / DEEE et économie circulaire (locale)</t>
        </is>
      </c>
      <c r="B83" s="11" t="inlineStr">
        <is>
          <t>4.1</t>
        </is>
      </c>
      <c r="C83" s="6" t="inlineStr">
        <is>
          <t>Comment le fournisseur se conforme-t-il à la réglementation sur les déchets et les DEEE (déchets d'équipements électriques et électroniques) ?</t>
        </is>
      </c>
      <c r="D83" s="6" t="inlineStr">
        <is>
          <t>Le fournisseur est en mesure de produire la documentation de traçabilité réglementaire ; par exemple, en France, le BSD, « bordereau de suivi des déchets ».</t>
        </is>
      </c>
      <c r="E83" s="11" t="inlineStr">
        <is>
          <t>P2</t>
        </is>
      </c>
      <c r="F83" s="11" t="n">
        <v>4</v>
      </c>
      <c r="G83" s="12" t="n"/>
      <c r="H83" s="11">
        <f>IF(G83="",0,F83*G83)</f>
        <v/>
      </c>
      <c r="I83" s="13" t="n"/>
      <c r="J83" s="13" t="n"/>
    </row>
    <row r="84">
      <c r="A84" s="6" t="inlineStr">
        <is>
          <t>Chapitre 4 : Fin d'utilisation / fin de vie des équipements TIC / DEEE et économie circulaire (locale)</t>
        </is>
      </c>
      <c r="B84" s="11" t="inlineStr">
        <is>
          <t>4.1</t>
        </is>
      </c>
      <c r="C84" s="6" t="inlineStr">
        <is>
          <t>Comment le fournisseur se conforme-t-il à la réglementation sur les déchets et les DEEE (déchets d'équipements électriques et électroniques) ?</t>
        </is>
      </c>
      <c r="D84" s="6" t="inlineStr">
        <is>
          <t>L'organisation doit reconnaître la différence entre EEE et DEEE (en raison de la définition des déchets) et la différence entre fin d'utilisation et fin de vie.</t>
        </is>
      </c>
      <c r="E84" s="11" t="inlineStr">
        <is>
          <t>P3</t>
        </is>
      </c>
      <c r="F84" s="11" t="n">
        <v>2</v>
      </c>
      <c r="G84" s="12" t="n"/>
      <c r="H84" s="11">
        <f>IF(G84="",0,F84*G84)</f>
        <v/>
      </c>
      <c r="I84" s="13" t="n"/>
      <c r="J84" s="13" t="n"/>
    </row>
    <row r="85">
      <c r="A85" s="6" t="inlineStr">
        <is>
          <t>Chapitre 4 : Fin d'utilisation / fin de vie des équipements TIC / DEEE et économie circulaire (locale)</t>
        </is>
      </c>
      <c r="B85" s="11" t="inlineStr">
        <is>
          <t>4.1</t>
        </is>
      </c>
      <c r="C85" s="6" t="inlineStr">
        <is>
          <t>Comment le fournisseur se conforme-t-il à la réglementation sur les déchets et les DEEE (déchets d'équipements électriques et électroniques) ?</t>
        </is>
      </c>
      <c r="D85" s="6" t="inlineStr">
        <is>
          <t>Les différents types d'équipements sont séparés lors de la collecte des déchets et des DEEE.
Par exemple, les écrans sont séparés des autres DEEE.</t>
        </is>
      </c>
      <c r="E85" s="11" t="inlineStr">
        <is>
          <t>P3</t>
        </is>
      </c>
      <c r="F85" s="11" t="n">
        <v>2</v>
      </c>
      <c r="G85" s="12" t="n"/>
      <c r="H85" s="11">
        <f>IF(G85="",0,F85*G85)</f>
        <v/>
      </c>
      <c r="I85" s="13" t="n"/>
      <c r="J85" s="13" t="n"/>
    </row>
    <row r="86">
      <c r="A86" s="6" t="inlineStr">
        <is>
          <t>Chapitre 4 : Fin d'utilisation / fin de vie des équipements TIC / DEEE et économie circulaire (locale)</t>
        </is>
      </c>
      <c r="B86" s="11" t="inlineStr">
        <is>
          <t>4.1</t>
        </is>
      </c>
      <c r="C86" s="6" t="inlineStr">
        <is>
          <t>Comment le fournisseur se conforme-t-il à la réglementation sur les déchets et les DEEE (déchets d'équipements électriques et électroniques) ?</t>
        </is>
      </c>
      <c r="D86" s="6" t="inlineStr">
        <is>
          <t>Pour les équipements qui ne peuvent pas être réutilisés, l'organisation doit demander la valeur extraite de leurs déchets. Note : l'extraction de la valeur est plus large que le recyclage ; elle peut inclure la récupération de la chaleur issue de la combustion, par exemple.</t>
        </is>
      </c>
      <c r="E86" s="11" t="inlineStr">
        <is>
          <t>P3</t>
        </is>
      </c>
      <c r="F86" s="11" t="n">
        <v>2</v>
      </c>
      <c r="G86" s="12" t="n"/>
      <c r="H86" s="11">
        <f>IF(G86="",0,F86*G86)</f>
        <v/>
      </c>
      <c r="I86" s="13" t="n"/>
      <c r="J86" s="13" t="n"/>
    </row>
    <row r="87">
      <c r="A87" s="14" t="inlineStr">
        <is>
          <t>Chapitre 4 : Fin d'utilisation / fin de vie des équipements TIC / DEEE et économie circulaire (locale)</t>
        </is>
      </c>
      <c r="B87" s="15" t="inlineStr">
        <is>
          <t>4.2</t>
        </is>
      </c>
      <c r="C87" s="14" t="inlineStr">
        <is>
          <t>Comment le fournisseur va-t-il au-delà de la réglementation sur les déchets et les DEEE ?</t>
        </is>
      </c>
      <c r="D87" s="14" t="inlineStr">
        <is>
          <t>L'organisation est en mesure d'assurer la traçabilité en amont des DEEE au sein de l'organisation : identification du département responsable de chaque partie de sa production de DEEE au niveau mondial.</t>
        </is>
      </c>
      <c r="E87" s="15" t="inlineStr">
        <is>
          <t>P1</t>
        </is>
      </c>
      <c r="F87" s="15" t="n">
        <v>6</v>
      </c>
      <c r="G87" s="12" t="n"/>
      <c r="H87" s="15">
        <f>IF(G87="",0,F87*G87)</f>
        <v/>
      </c>
      <c r="I87" s="13" t="n"/>
      <c r="J87" s="13" t="n"/>
    </row>
    <row r="88">
      <c r="A88" s="14" t="inlineStr">
        <is>
          <t>Chapitre 4 : Fin d'utilisation / fin de vie des équipements TIC / DEEE et économie circulaire (locale)</t>
        </is>
      </c>
      <c r="B88" s="15" t="inlineStr">
        <is>
          <t>4.2</t>
        </is>
      </c>
      <c r="C88" s="14" t="inlineStr">
        <is>
          <t>Comment le fournisseur va-t-il au-delà de la réglementation sur les déchets et les DEEE ?</t>
        </is>
      </c>
      <c r="D88" s="14" t="inlineStr">
        <is>
          <t>L'organisation est en mesure d'indiquer la durée moyenne d'utilisation (propriété ou location) de ses équipements informatiques : ordinateurs, écrans, équipements de réseau, serveurs, etc.</t>
        </is>
      </c>
      <c r="E88" s="15" t="inlineStr">
        <is>
          <t>P1</t>
        </is>
      </c>
      <c r="F88" s="15" t="n">
        <v>6</v>
      </c>
      <c r="G88" s="12" t="n"/>
      <c r="H88" s="15">
        <f>IF(G88="",0,F88*G88)</f>
        <v/>
      </c>
      <c r="I88" s="13" t="n"/>
      <c r="J88" s="13" t="n"/>
    </row>
    <row r="89">
      <c r="A89" s="14" t="inlineStr">
        <is>
          <t>Chapitre 4 : Fin d'utilisation / fin de vie des équipements TIC / DEEE et économie circulaire (locale)</t>
        </is>
      </c>
      <c r="B89" s="15" t="inlineStr">
        <is>
          <t>4.2</t>
        </is>
      </c>
      <c r="C89" s="14" t="inlineStr">
        <is>
          <t>Comment le fournisseur va-t-il au-delà de la réglementation sur les déchets et les DEEE ?</t>
        </is>
      </c>
      <c r="D89" s="14" t="inlineStr">
        <is>
          <t>L'organisation demande au fabricant la durée de vie de l'équipement qu'il fabrique ; cette durée de vie doit intégrer la seconde vie. Ce paramètre est une donnée d'entrée pour l'analyse du cycle de vie (voir le chapitre sur la mesure).</t>
        </is>
      </c>
      <c r="E89" s="15" t="inlineStr">
        <is>
          <t>P1</t>
        </is>
      </c>
      <c r="F89" s="15" t="n">
        <v>6</v>
      </c>
      <c r="G89" s="12" t="n"/>
      <c r="H89" s="15">
        <f>IF(G89="",0,F89*G89)</f>
        <v/>
      </c>
      <c r="I89" s="13" t="n"/>
      <c r="J89" s="13" t="n"/>
    </row>
    <row r="90">
      <c r="A90" s="14" t="inlineStr">
        <is>
          <t>Chapitre 4 : Fin d'utilisation / fin de vie des équipements TIC / DEEE et économie circulaire (locale)</t>
        </is>
      </c>
      <c r="B90" s="15" t="inlineStr">
        <is>
          <t>4.2</t>
        </is>
      </c>
      <c r="C90" s="14" t="inlineStr">
        <is>
          <t>Comment le fournisseur va-t-il au-delà de la réglementation sur les déchets et les DEEE ?</t>
        </is>
      </c>
      <c r="D90" s="14" t="inlineStr">
        <is>
          <t>L'organisation est consciente des problèmes de traçabilité et s'implique dans la traçabilité, par exemple en ayant un compte « Trackdéchets » en France (https://trackdechets.beta.gouv.fr/).</t>
        </is>
      </c>
      <c r="E90" s="15" t="inlineStr">
        <is>
          <t>P2</t>
        </is>
      </c>
      <c r="F90" s="15" t="n">
        <v>4</v>
      </c>
      <c r="G90" s="12" t="n"/>
      <c r="H90" s="15">
        <f>IF(G90="",0,F90*G90)</f>
        <v/>
      </c>
      <c r="I90" s="13" t="n"/>
      <c r="J90" s="13" t="n"/>
    </row>
    <row r="91">
      <c r="A91" s="14" t="inlineStr">
        <is>
          <t>Chapitre 4 : Fin d'utilisation / fin de vie des équipements TIC / DEEE et économie circulaire (locale)</t>
        </is>
      </c>
      <c r="B91" s="15" t="inlineStr">
        <is>
          <t>4.2</t>
        </is>
      </c>
      <c r="C91" s="14" t="inlineStr">
        <is>
          <t>Comment le fournisseur va-t-il au-delà de la réglementation sur les déchets et les DEEE ?</t>
        </is>
      </c>
      <c r="D91" s="14" t="inlineStr">
        <is>
          <t>Pour les entreprises internationales, la traçabilité est assurée pour tous les pays.</t>
        </is>
      </c>
      <c r="E91" s="15" t="inlineStr">
        <is>
          <t>P2</t>
        </is>
      </c>
      <c r="F91" s="15" t="n">
        <v>4</v>
      </c>
      <c r="G91" s="12" t="n"/>
      <c r="H91" s="15">
        <f>IF(G91="",0,F91*G91)</f>
        <v/>
      </c>
      <c r="I91" s="13" t="n"/>
      <c r="J91" s="13" t="n"/>
    </row>
    <row r="92">
      <c r="A92" s="14" t="inlineStr">
        <is>
          <t>Chapitre 4 : Fin d'utilisation / fin de vie des équipements TIC / DEEE et économie circulaire (locale)</t>
        </is>
      </c>
      <c r="B92" s="15" t="inlineStr">
        <is>
          <t>4.2</t>
        </is>
      </c>
      <c r="C92" s="14" t="inlineStr">
        <is>
          <t>Comment le fournisseur va-t-il au-delà de la réglementation sur les déchets et les DEEE ?</t>
        </is>
      </c>
      <c r="D92" s="14" t="inlineStr">
        <is>
          <t>Au niveau national, la traçabilité est assurée pour tous les sites.</t>
        </is>
      </c>
      <c r="E92" s="15" t="inlineStr">
        <is>
          <t>P3</t>
        </is>
      </c>
      <c r="F92" s="15" t="n">
        <v>2</v>
      </c>
      <c r="G92" s="12" t="n"/>
      <c r="H92" s="15">
        <f>IF(G92="",0,F92*G92)</f>
        <v/>
      </c>
      <c r="I92" s="13" t="n"/>
      <c r="J92" s="13" t="n"/>
    </row>
    <row r="93">
      <c r="A93" s="14" t="inlineStr">
        <is>
          <t>Chapitre 4 : Fin d'utilisation / fin de vie des équipements TIC / DEEE et économie circulaire (locale)</t>
        </is>
      </c>
      <c r="B93" s="15" t="inlineStr">
        <is>
          <t>4.2</t>
        </is>
      </c>
      <c r="C93" s="14" t="inlineStr">
        <is>
          <t>Comment le fournisseur va-t-il au-delà de la réglementation sur les déchets et les DEEE ?</t>
        </is>
      </c>
      <c r="D93" s="14" t="inlineStr">
        <is>
          <t>L'organisation est en mesure d'indiquer le taux de réutilisation de ses équipements informatiques après leur départ de l'organisation. Cette information est au moins demandée au fabricant, au courtier, à l'organisme de reconditionnement ou aux associations ou organisations qui reçoivent des équipements en cadeau.
Indicateur : taux de réutilisation effectif.</t>
        </is>
      </c>
      <c r="E93" s="15" t="inlineStr">
        <is>
          <t>P3</t>
        </is>
      </c>
      <c r="F93" s="15" t="n">
        <v>2</v>
      </c>
      <c r="G93" s="12" t="n"/>
      <c r="H93" s="15">
        <f>IF(G93="",0,F93*G93)</f>
        <v/>
      </c>
      <c r="I93" s="13" t="n"/>
      <c r="J93" s="13" t="n"/>
    </row>
    <row r="94">
      <c r="A94" s="14" t="inlineStr">
        <is>
          <t>Chapitre 4 : Fin d'utilisation / fin de vie des équipements TIC / DEEE et économie circulaire (locale)</t>
        </is>
      </c>
      <c r="B94" s="15" t="inlineStr">
        <is>
          <t>4.2</t>
        </is>
      </c>
      <c r="C94" s="14" t="inlineStr">
        <is>
          <t>Comment le fournisseur va-t-il au-delà de la réglementation sur les déchets et les DEEE ?</t>
        </is>
      </c>
      <c r="D94" s="14" t="inlineStr">
        <is>
          <t>L'organisation doit demander le taux de recyclage effectif des équipements qui ne peuvent pas être réutilisés. Pour le recyclage, une nomenclature est demandée : pour une quantité d'équipements retournés, quelle est la quantité de plastique recyclée et quelle est la quantité de métal recyclée (idéalement par métal spécifique) ?</t>
        </is>
      </c>
      <c r="E94" s="15" t="inlineStr">
        <is>
          <t>P3</t>
        </is>
      </c>
      <c r="F94" s="15" t="n">
        <v>2</v>
      </c>
      <c r="G94" s="12" t="n"/>
      <c r="H94" s="15">
        <f>IF(G94="",0,F94*G94)</f>
        <v/>
      </c>
      <c r="I94" s="13" t="n"/>
      <c r="J94" s="13" t="n"/>
    </row>
    <row r="95">
      <c r="A95" s="14" t="inlineStr">
        <is>
          <t>Chapitre 4 : Fin d'utilisation / fin de vie des équipements TIC / DEEE et économie circulaire (locale)</t>
        </is>
      </c>
      <c r="B95" s="15" t="inlineStr">
        <is>
          <t>4.2</t>
        </is>
      </c>
      <c r="C95" s="14" t="inlineStr">
        <is>
          <t>Comment le fournisseur va-t-il au-delà de la réglementation sur les déchets et les DEEE ?</t>
        </is>
      </c>
      <c r="D95" s="14" t="inlineStr">
        <is>
          <t>L'organisation a lancé des initiatives pour collecter les DEEE (certains types de DEEE) de son personnel.</t>
        </is>
      </c>
      <c r="E95" s="15" t="inlineStr">
        <is>
          <t>P3</t>
        </is>
      </c>
      <c r="F95" s="15" t="n">
        <v>3</v>
      </c>
      <c r="G95" s="12" t="n"/>
      <c r="H95" s="15">
        <f>IF(G95="",0,F95*G95)</f>
        <v/>
      </c>
      <c r="I95" s="13" t="n"/>
      <c r="J95" s="13" t="n"/>
    </row>
    <row r="96">
      <c r="A96" s="14" t="inlineStr">
        <is>
          <t>Chapitre 4 : Fin d'utilisation / fin de vie des équipements TIC / DEEE et économie circulaire (locale)</t>
        </is>
      </c>
      <c r="B96" s="15" t="inlineStr">
        <is>
          <t>4.2</t>
        </is>
      </c>
      <c r="C96" s="14" t="inlineStr">
        <is>
          <t>Comment le fournisseur va-t-il au-delà de la réglementation sur les déchets et les DEEE ?</t>
        </is>
      </c>
      <c r="D96" s="14" t="inlineStr">
        <is>
          <t>L'organisation est consciente que les DEEE constituent une réelle opportunité de promouvoir l'économie locale et circulaire. Par exemple, les entreprises adaptées (EA) peuvent effectuer la collecte des équipements. Elles sont également en mesure d'effectuer des tests de fonctionnement, des réparations ou des effacements de mémoire.</t>
        </is>
      </c>
      <c r="E96" s="15" t="inlineStr">
        <is>
          <t>P3</t>
        </is>
      </c>
      <c r="F96" s="15" t="n">
        <v>3</v>
      </c>
      <c r="G96" s="12" t="n"/>
      <c r="H96" s="15">
        <f>IF(G96="",0,F96*G96)</f>
        <v/>
      </c>
      <c r="I96" s="13" t="n"/>
      <c r="J96" s="13" t="n"/>
    </row>
    <row r="97">
      <c r="A97" s="6" t="inlineStr">
        <is>
          <t>Chapitre 4 : Fin d'utilisation / fin de vie des équipements TIC / DEEE et économie circulaire (locale)</t>
        </is>
      </c>
      <c r="B97" s="11" t="inlineStr">
        <is>
          <t>4.3</t>
        </is>
      </c>
      <c r="C97" s="6" t="inlineStr">
        <is>
          <t>Quelles actions le fournisseur entreprend-il pour réduire la quantité de DEEE qu'il génère ?</t>
        </is>
      </c>
      <c r="D97" s="6" t="inlineStr">
        <is>
          <t>L'organisation a lancé des sessions de sensibilisation ou d'information pour que ses employés sachent que l'entretien des équipements et leur maintien en état de fonctionnement est la principale priorité pour réduire l'empreinte environnementale des technologies de l'information.</t>
        </is>
      </c>
      <c r="E97" s="11" t="inlineStr">
        <is>
          <t>P1</t>
        </is>
      </c>
      <c r="F97" s="11" t="n">
        <v>12</v>
      </c>
      <c r="G97" s="12" t="n"/>
      <c r="H97" s="11">
        <f>IF(G97="",0,F97*G97)</f>
        <v/>
      </c>
      <c r="I97" s="13" t="n"/>
      <c r="J97" s="13" t="n"/>
    </row>
    <row r="98">
      <c r="A98" s="6" t="inlineStr">
        <is>
          <t>Chapitre 4 : Fin d'utilisation / fin de vie des équipements TIC / DEEE et économie circulaire (locale)</t>
        </is>
      </c>
      <c r="B98" s="11" t="inlineStr">
        <is>
          <t>4.3</t>
        </is>
      </c>
      <c r="C98" s="6" t="inlineStr">
        <is>
          <t>Quelles actions le fournisseur entreprend-il pour réduire la quantité de DEEE qu'il génère ?</t>
        </is>
      </c>
      <c r="D98" s="6" t="inlineStr">
        <is>
          <t>L'organisation a lancé des actions pour faciliter la réparation du matériel informatique : par exemple, un repair café, une assistance technique interne ou externe, etc.</t>
        </is>
      </c>
      <c r="E98" s="11" t="inlineStr">
        <is>
          <t>P1</t>
        </is>
      </c>
      <c r="F98" s="11" t="n">
        <v>12</v>
      </c>
      <c r="G98" s="12" t="n"/>
      <c r="H98" s="11">
        <f>IF(G98="",0,F98*G98)</f>
        <v/>
      </c>
      <c r="I98" s="13" t="n"/>
      <c r="J98" s="13" t="n"/>
    </row>
    <row r="99">
      <c r="A99" s="6" t="inlineStr">
        <is>
          <t>Chapitre 5 : Infrastructures internes</t>
        </is>
      </c>
      <c r="B99" s="11" t="inlineStr">
        <is>
          <t>5.1</t>
        </is>
      </c>
      <c r="C99" s="6" t="inlineStr">
        <is>
          <t>Comment le numérique responsable est-il intégré dans la conception et la gestion des centres de données, des infrastructures et des installations ?</t>
        </is>
      </c>
      <c r="D99" s="6" t="inlineStr">
        <is>
          <t>Le propriétaire du centre de données a pris en compte ses performances énergétiques, environnementales et sociétales lors de l'appel d'offre et de la phase de conception, y compris pour la localisation. Par exemple : installation sur un terrain déjà artificialisé, proximité de la demande d'air chaud (bureaux, piscines, etc.), choix de matériaux éco-responsables.</t>
        </is>
      </c>
      <c r="E99" s="11" t="inlineStr">
        <is>
          <t>P1</t>
        </is>
      </c>
      <c r="F99" s="11" t="n">
        <v>3</v>
      </c>
      <c r="G99" s="12" t="n"/>
      <c r="H99" s="11">
        <f>IF(G99="",0,F99*G99)</f>
        <v/>
      </c>
      <c r="I99" s="13" t="n"/>
      <c r="J99" s="13" t="n"/>
    </row>
    <row r="100">
      <c r="A100" s="6" t="inlineStr">
        <is>
          <t>Chapitre 5 : Infrastructures internes</t>
        </is>
      </c>
      <c r="B100" s="11" t="inlineStr">
        <is>
          <t>5.1</t>
        </is>
      </c>
      <c r="C100" s="6" t="inlineStr">
        <is>
          <t>Comment le numérique responsable est-il intégré dans la conception et la gestion des centres de données, des infrastructures et des installations ?</t>
        </is>
      </c>
      <c r="D100" s="6" t="inlineStr">
        <is>
          <t>Le propriétaire du centre de données doit indiquer si son centre de données est conforme aux normes environnementales applicables aux bâtiments, telles que BREEAM ou LEED.</t>
        </is>
      </c>
      <c r="E100" s="11" t="inlineStr">
        <is>
          <t>P1</t>
        </is>
      </c>
      <c r="F100" s="11" t="n">
        <v>3</v>
      </c>
      <c r="G100" s="12" t="n"/>
      <c r="H100" s="11">
        <f>IF(G100="",0,F100*G100)</f>
        <v/>
      </c>
      <c r="I100" s="13" t="n"/>
      <c r="J100" s="13" t="n"/>
    </row>
    <row r="101">
      <c r="A101" s="6" t="inlineStr">
        <is>
          <t>Chapitre 5 : Infrastructures internes</t>
        </is>
      </c>
      <c r="B101" s="11" t="inlineStr">
        <is>
          <t>5.1</t>
        </is>
      </c>
      <c r="C101" s="6" t="inlineStr">
        <is>
          <t>Comment le numérique responsable est-il intégré dans la conception et la gestion des centres de données, des infrastructures et des installations ?</t>
        </is>
      </c>
      <c r="D101" s="6" t="inlineStr">
        <is>
          <t>Le propriétaire du centre de données connaît et respecte la réglementation européenne en matière de déclaration :
https://ec.europa.eu/info/law/better-regulation/have-your-say/initiatives/13818-Centres-de-donnees-en-Europe-systeme-de-declarationfr</t>
        </is>
      </c>
      <c r="E101" s="11" t="inlineStr">
        <is>
          <t>P1</t>
        </is>
      </c>
      <c r="F101" s="11" t="n">
        <v>3</v>
      </c>
      <c r="G101" s="12" t="n"/>
      <c r="H101" s="11">
        <f>IF(G101="",0,F101*G101)</f>
        <v/>
      </c>
      <c r="I101" s="13" t="n"/>
      <c r="J101" s="13" t="n"/>
    </row>
    <row r="102">
      <c r="A102" s="6" t="inlineStr">
        <is>
          <t>Chapitre 5 : Infrastructures internes</t>
        </is>
      </c>
      <c r="B102" s="11" t="inlineStr">
        <is>
          <t>5.1</t>
        </is>
      </c>
      <c r="C102" s="6" t="inlineStr">
        <is>
          <t>Comment le numérique responsable est-il intégré dans la conception et la gestion des centres de données, des infrastructures et des installations ?</t>
        </is>
      </c>
      <c r="D102" s="6" t="inlineStr">
        <is>
          <t>Le propriétaire du centre de données doit indiquer son plan d'action pour se conformer aux réglementations nationales en matière de performance. Exemple : « décret tertiaire » en France.</t>
        </is>
      </c>
      <c r="E102" s="11" t="inlineStr">
        <is>
          <t>P1</t>
        </is>
      </c>
      <c r="F102" s="11" t="n">
        <v>3</v>
      </c>
      <c r="G102" s="12" t="n"/>
      <c r="H102" s="11">
        <f>IF(G102="",0,F102*G102)</f>
        <v/>
      </c>
      <c r="I102" s="13" t="n"/>
      <c r="J102" s="13" t="n"/>
    </row>
    <row r="103">
      <c r="A103" s="6" t="inlineStr">
        <is>
          <t>Chapitre 5 : Infrastructures internes</t>
        </is>
      </c>
      <c r="B103" s="11" t="inlineStr">
        <is>
          <t>5.1</t>
        </is>
      </c>
      <c r="C103" s="6" t="inlineStr">
        <is>
          <t>Comment le numérique responsable est-il intégré dans la conception et la gestion des centres de données, des infrastructures et des installations ?</t>
        </is>
      </c>
      <c r="D103" s="6" t="inlineStr">
        <is>
          <t>Le propriétaire du centre de données est en mesure de communiquer un PUE et la méthodologie adoptée pour son calcul (norme ISO, par exemple). Les moyens et la granularité de la mesure doivent être communiqués, en précisant les mesures réelles, la source de consommation mesurée (refroidissement, pertes électriques, éclairage, réchauffement de l'huile pour les générateurs diesel, etc.).
Par exemple, la norme EN 50600-4-2 définit différents niveaux de PUE en fonction de la disponibilité des données : PUE1, PUE2, PUE3.</t>
        </is>
      </c>
      <c r="E103" s="11" t="inlineStr">
        <is>
          <t>P1</t>
        </is>
      </c>
      <c r="F103" s="11" t="n">
        <v>3</v>
      </c>
      <c r="G103" s="12" t="n"/>
      <c r="H103" s="11">
        <f>IF(G103="",0,F103*G103)</f>
        <v/>
      </c>
      <c r="I103" s="13" t="n"/>
      <c r="J103" s="13" t="n"/>
    </row>
    <row r="104">
      <c r="A104" s="6" t="inlineStr">
        <is>
          <t>Chapitre 5 : Infrastructures internes</t>
        </is>
      </c>
      <c r="B104" s="11" t="inlineStr">
        <is>
          <t>5.1</t>
        </is>
      </c>
      <c r="C104" s="6" t="inlineStr">
        <is>
          <t>Comment le numérique responsable est-il intégré dans la conception et la gestion des centres de données, des infrastructures et des installations ?</t>
        </is>
      </c>
      <c r="D104" s="6" t="inlineStr">
        <is>
          <t>En référence au PCR ADEME « Référentiel méthodologique pour l'évaluation environnementale des services d'hébergement informatique de type Datacenter et services cloud », la communication d'autres indicateurs est également demandée : WUE, CUE, ERF et REF. Ces indicateurs sont obligatoires pour éviter les transferts d'impacts, par exemple des impacts énergétiques/émissions de GES vers les impacts sur l'eau par l'utilisation de technologies de refroidissement par évaporation.</t>
        </is>
      </c>
      <c r="E104" s="11" t="inlineStr">
        <is>
          <t>P1</t>
        </is>
      </c>
      <c r="F104" s="11" t="n">
        <v>3</v>
      </c>
      <c r="G104" s="12" t="n"/>
      <c r="H104" s="11">
        <f>IF(G104="",0,F104*G104)</f>
        <v/>
      </c>
      <c r="I104" s="13" t="n"/>
      <c r="J104" s="13" t="n"/>
    </row>
    <row r="105">
      <c r="A105" s="6" t="inlineStr">
        <is>
          <t>Chapitre 5 : Infrastructures internes</t>
        </is>
      </c>
      <c r="B105" s="11" t="inlineStr">
        <is>
          <t>5.1</t>
        </is>
      </c>
      <c r="C105" s="6" t="inlineStr">
        <is>
          <t>Comment le numérique responsable est-il intégré dans la conception et la gestion des centres de données, des infrastructures et des installations ?</t>
        </is>
      </c>
      <c r="D105" s="6" t="inlineStr">
        <is>
          <t>Le propriétaire du centre de données adopte les meilleures pratiques techniques pour la gestion des infrastructures du centre de données. Ex : Code de conduite européen (EU CoC), en accord avec la réglementation européenne.
Exemple de meilleures pratiques techniques : confinement des allées froides ou chaudes, free cooling ou free chilling, récupération de chaleur, refroidissement immersif, classe de transformateurs électriques A0AK ou plus performants.</t>
        </is>
      </c>
      <c r="E105" s="11" t="inlineStr">
        <is>
          <t>P2</t>
        </is>
      </c>
      <c r="F105" s="11" t="n">
        <v>2</v>
      </c>
      <c r="G105" s="12" t="n"/>
      <c r="H105" s="11">
        <f>IF(G105="",0,F105*G105)</f>
        <v/>
      </c>
      <c r="I105" s="13" t="n"/>
      <c r="J105" s="13" t="n"/>
    </row>
    <row r="106">
      <c r="A106" s="6" t="inlineStr">
        <is>
          <t>Chapitre 5 : Infrastructures internes</t>
        </is>
      </c>
      <c r="B106" s="11" t="inlineStr">
        <is>
          <t>5.1</t>
        </is>
      </c>
      <c r="C106" s="6" t="inlineStr">
        <is>
          <t>Comment le numérique responsable est-il intégré dans la conception et la gestion des centres de données, des infrastructures et des installations ?</t>
        </is>
      </c>
      <c r="D106" s="6" t="inlineStr">
        <is>
          <t>Le PUE doit être communiqué au moins une fois par trimestre, et ce rapport ainsi que sa fréquence doivent être contractuels.</t>
        </is>
      </c>
      <c r="E106" s="11" t="inlineStr">
        <is>
          <t>P2</t>
        </is>
      </c>
      <c r="F106" s="11" t="n">
        <v>2</v>
      </c>
      <c r="G106" s="12" t="n"/>
      <c r="H106" s="11">
        <f>IF(G106="",0,F106*G106)</f>
        <v/>
      </c>
      <c r="I106" s="13" t="n"/>
      <c r="J106" s="13" t="n"/>
    </row>
    <row r="107">
      <c r="A107" s="6" t="inlineStr">
        <is>
          <t>Chapitre 5 : Infrastructures internes</t>
        </is>
      </c>
      <c r="B107" s="11" t="inlineStr">
        <is>
          <t>5.1</t>
        </is>
      </c>
      <c r="C107" s="6" t="inlineStr">
        <is>
          <t>Comment le numérique responsable est-il intégré dans la conception et la gestion des centres de données, des infrastructures et des installations ?</t>
        </is>
      </c>
      <c r="D107" s="6" t="inlineStr">
        <is>
          <t>La consommation globale doit être communiquée (énergie, eau, fuites de gaz réfrigérant) au moins une fois par trimestre pour mettre en évidence les dérives.</t>
        </is>
      </c>
      <c r="E107" s="11" t="inlineStr">
        <is>
          <t>P2</t>
        </is>
      </c>
      <c r="F107" s="11" t="n">
        <v>2</v>
      </c>
      <c r="G107" s="12" t="n"/>
      <c r="H107" s="11">
        <f>IF(G107="",0,F107*G107)</f>
        <v/>
      </c>
      <c r="I107" s="13" t="n"/>
      <c r="J107" s="13" t="n"/>
    </row>
    <row r="108">
      <c r="A108" s="6" t="inlineStr">
        <is>
          <t>Chapitre 5 : Infrastructures internes</t>
        </is>
      </c>
      <c r="B108" s="11" t="inlineStr">
        <is>
          <t>5.1</t>
        </is>
      </c>
      <c r="C108" s="6" t="inlineStr">
        <is>
          <t>Comment le numérique responsable est-il intégré dans la conception et la gestion des centres de données, des infrastructures et des installations ?</t>
        </is>
      </c>
      <c r="D108" s="6" t="inlineStr">
        <is>
          <t>Le propriétaire du centre de données indique combien de fois les données ou les systèmes sont dupliqués dans le cadre de la politique de sauvegarde et de sécurité.</t>
        </is>
      </c>
      <c r="E108" s="11" t="inlineStr">
        <is>
          <t>P2</t>
        </is>
      </c>
      <c r="F108" s="11" t="n">
        <v>2</v>
      </c>
      <c r="G108" s="12" t="n"/>
      <c r="H108" s="11">
        <f>IF(G108="",0,F108*G108)</f>
        <v/>
      </c>
      <c r="I108" s="13" t="n"/>
      <c r="J108" s="13" t="n"/>
    </row>
    <row r="109">
      <c r="A109" s="6" t="inlineStr">
        <is>
          <t>Chapitre 5 : Infrastructures internes</t>
        </is>
      </c>
      <c r="B109" s="11" t="inlineStr">
        <is>
          <t>5.1</t>
        </is>
      </c>
      <c r="C109" s="6" t="inlineStr">
        <is>
          <t>Comment le numérique responsable est-il intégré dans la conception et la gestion des centres de données, des infrastructures et des installations ?</t>
        </is>
      </c>
      <c r="D109" s="6" t="inlineStr">
        <is>
          <t>Les conclusions des audits énergétiques réglementaires doivent être communiquées aux clients, avec la preuve qu'elles ont été utilisées pour élaborer le schéma directeur et la rationalisation du parc de centres de données.</t>
        </is>
      </c>
      <c r="E109" s="11" t="inlineStr">
        <is>
          <t>P3</t>
        </is>
      </c>
      <c r="F109" s="11" t="n">
        <v>1</v>
      </c>
      <c r="G109" s="12" t="n"/>
      <c r="H109" s="11">
        <f>IF(G109="",0,F109*G109)</f>
        <v/>
      </c>
      <c r="I109" s="13" t="n"/>
      <c r="J109" s="13" t="n"/>
    </row>
    <row r="110">
      <c r="A110" s="6" t="inlineStr">
        <is>
          <t>Chapitre 5 : Infrastructures internes</t>
        </is>
      </c>
      <c r="B110" s="11" t="inlineStr">
        <is>
          <t>5.1</t>
        </is>
      </c>
      <c r="C110" s="6" t="inlineStr">
        <is>
          <t>Comment le numérique responsable est-il intégré dans la conception et la gestion des centres de données, des infrastructures et des installations ?</t>
        </is>
      </c>
      <c r="D110" s="6" t="inlineStr">
        <is>
          <t>Les centres de données sont conçus pour une température extérieure maximale. Cette information doit être communiquée afin d'anticiper toute dégradation de la sécurité opérationnelle induite par le réchauffement climatique.</t>
        </is>
      </c>
      <c r="E110" s="11" t="inlineStr">
        <is>
          <t>P3</t>
        </is>
      </c>
      <c r="F110" s="11" t="n">
        <v>1</v>
      </c>
      <c r="G110" s="12" t="n"/>
      <c r="H110" s="11">
        <f>IF(G110="",0,F110*G110)</f>
        <v/>
      </c>
      <c r="I110" s="13" t="n"/>
      <c r="J110" s="13" t="n"/>
    </row>
    <row r="111">
      <c r="A111" s="6" t="inlineStr">
        <is>
          <t>Chapitre 5 : Infrastructures internes</t>
        </is>
      </c>
      <c r="B111" s="11" t="inlineStr">
        <is>
          <t>5.1</t>
        </is>
      </c>
      <c r="C111" s="6" t="inlineStr">
        <is>
          <t>Comment le numérique responsable est-il intégré dans la conception et la gestion des centres de données, des infrastructures et des installations ?</t>
        </is>
      </c>
      <c r="D111" s="6" t="inlineStr">
        <is>
          <t>Son initiative est approuvée par un engagement public, par exemple la signature du Code de conduite européen (EU CoC) pour les centres de données.</t>
        </is>
      </c>
      <c r="E111" s="11" t="inlineStr">
        <is>
          <t>P3</t>
        </is>
      </c>
      <c r="F111" s="11" t="n">
        <v>1</v>
      </c>
      <c r="G111" s="12" t="n"/>
      <c r="H111" s="11">
        <f>IF(G111="",0,F111*G111)</f>
        <v/>
      </c>
      <c r="I111" s="13" t="n"/>
      <c r="J111" s="13" t="n"/>
    </row>
    <row r="112">
      <c r="A112" s="6" t="inlineStr">
        <is>
          <t>Chapitre 5 : Infrastructures internes</t>
        </is>
      </c>
      <c r="B112" s="11" t="inlineStr">
        <is>
          <t>5.1</t>
        </is>
      </c>
      <c r="C112" s="6" t="inlineStr">
        <is>
          <t>Comment le numérique responsable est-il intégré dans la conception et la gestion des centres de données, des infrastructures et des installations ?</t>
        </is>
      </c>
      <c r="D112" s="6" t="inlineStr">
        <is>
          <t>Cette initiative s'étend également à ses parties prenantes et à ses fournisseurs.</t>
        </is>
      </c>
      <c r="E112" s="11" t="inlineStr">
        <is>
          <t>P3</t>
        </is>
      </c>
      <c r="F112" s="11" t="n">
        <v>1</v>
      </c>
      <c r="G112" s="12" t="n"/>
      <c r="H112" s="11">
        <f>IF(G112="",0,F112*G112)</f>
        <v/>
      </c>
      <c r="I112" s="13" t="n"/>
      <c r="J112" s="13" t="n"/>
    </row>
    <row r="113">
      <c r="A113" s="6" t="inlineStr">
        <is>
          <t>Chapitre 5 : Infrastructures internes</t>
        </is>
      </c>
      <c r="B113" s="11" t="inlineStr">
        <is>
          <t>5.1</t>
        </is>
      </c>
      <c r="C113" s="6" t="inlineStr">
        <is>
          <t>Comment le numérique responsable est-il intégré dans la conception et la gestion des centres de données, des infrastructures et des installations ?</t>
        </is>
      </c>
      <c r="D113" s="6" t="inlineStr">
        <is>
          <t>Le PUE est communiqué avec des informations qui permettent d'en estimer la performance : la localisation (ou la température moyenne annuelle externe), le niveau de sécurisation (tiering) (pour la sécurité telle que définie par l'Uptime Institute), l'âge du centre de données, la correction météorologique, la charge informatique (proportion de l'énergie réelle utilisée pour l'informatique, y compris le réseau et les serveurs, par rapport à la capacité maximale).</t>
        </is>
      </c>
      <c r="E113" s="11" t="inlineStr">
        <is>
          <t>P3</t>
        </is>
      </c>
      <c r="F113" s="11" t="n">
        <v>1</v>
      </c>
      <c r="G113" s="12" t="n"/>
      <c r="H113" s="11">
        <f>IF(G113="",0,F113*G113)</f>
        <v/>
      </c>
      <c r="I113" s="13" t="n"/>
      <c r="J113" s="13" t="n"/>
    </row>
    <row r="114">
      <c r="A114" s="6" t="inlineStr">
        <is>
          <t>Chapitre 5 : Infrastructures internes</t>
        </is>
      </c>
      <c r="B114" s="11" t="inlineStr">
        <is>
          <t>5.1</t>
        </is>
      </c>
      <c r="C114" s="6" t="inlineStr">
        <is>
          <t>Comment le numérique responsable est-il intégré dans la conception et la gestion des centres de données, des infrastructures et des installations ?</t>
        </is>
      </c>
      <c r="D114" s="6" t="inlineStr">
        <is>
          <t>Le PUE doit être communiqué avec une courbe de référence, le PUE en fonction de la charge informatique, afin de permettre la comparaison des valeurs mesurées avec les valeurs théoriques.</t>
        </is>
      </c>
      <c r="E114" s="11" t="inlineStr">
        <is>
          <t>P3</t>
        </is>
      </c>
      <c r="F114" s="11" t="n">
        <v>1</v>
      </c>
      <c r="G114" s="12" t="n"/>
      <c r="H114" s="11">
        <f>IF(G114="",0,F114*G114)</f>
        <v/>
      </c>
      <c r="I114" s="13" t="n"/>
      <c r="J114" s="13" t="n"/>
    </row>
    <row r="115">
      <c r="A115" s="6" t="inlineStr">
        <is>
          <t>Chapitre 5 : Infrastructures internes</t>
        </is>
      </c>
      <c r="B115" s="11" t="inlineStr">
        <is>
          <t>5.1</t>
        </is>
      </c>
      <c r="C115" s="6" t="inlineStr">
        <is>
          <t>Comment le numérique responsable est-il intégré dans la conception et la gestion des centres de données, des infrastructures et des installations ?</t>
        </is>
      </c>
      <c r="D115" s="6" t="inlineStr">
        <is>
          <t>Cette courbe doit avoir été vérifiée à la livraison du centre de données, en utilisant des résistances variables à la place des serveurs dans les baies. La mesure doit être effectuée avec une température extérieure représentative d'une température moyenne annuelle de l'air.</t>
        </is>
      </c>
      <c r="E115" s="11" t="inlineStr">
        <is>
          <t>P3</t>
        </is>
      </c>
      <c r="F115" s="11" t="n">
        <v>1</v>
      </c>
      <c r="G115" s="12" t="n"/>
      <c r="H115" s="11">
        <f>IF(G115="",0,F115*G115)</f>
        <v/>
      </c>
      <c r="I115" s="13" t="n"/>
      <c r="J115" s="13" t="n"/>
    </row>
    <row r="116">
      <c r="A116" s="6" t="inlineStr">
        <is>
          <t>Chapitre 5 : Infrastructures internes</t>
        </is>
      </c>
      <c r="B116" s="11" t="inlineStr">
        <is>
          <t>5.1</t>
        </is>
      </c>
      <c r="C116" s="6" t="inlineStr">
        <is>
          <t>Comment le numérique responsable est-il intégré dans la conception et la gestion des centres de données, des infrastructures et des installations ?</t>
        </is>
      </c>
      <c r="D116" s="6" t="inlineStr">
        <is>
          <t>Pour les systèmes de protection contre les incendies, des technologies à faible impact sont déployées ; par exemple, la brumisation au lieu du gaz FM200.</t>
        </is>
      </c>
      <c r="E116" s="11" t="inlineStr">
        <is>
          <t>P3</t>
        </is>
      </c>
      <c r="F116" s="11" t="n">
        <v>1</v>
      </c>
      <c r="G116" s="12" t="n"/>
      <c r="H116" s="11">
        <f>IF(G116="",0,F116*G116)</f>
        <v/>
      </c>
      <c r="I116" s="13" t="n"/>
      <c r="J116" s="13" t="n"/>
    </row>
    <row r="117">
      <c r="A117" s="14" t="inlineStr">
        <is>
          <t>Chapitre 5 : Infrastructures internes</t>
        </is>
      </c>
      <c r="B117" s="15" t="inlineStr">
        <is>
          <t>5.2</t>
        </is>
      </c>
      <c r="C117" s="14" t="inlineStr">
        <is>
          <t>Comment le numérique responsable est-il intégré dans la conception et la gestion des infrastructures et des installations du réseau interne (LAN) ?</t>
        </is>
      </c>
      <c r="D117" s="14" t="inlineStr">
        <is>
          <t>Le propriétaire du centre de données doit indiquer si son centre de données dispose d'un réseau structurel (backbone) intégré et si la consommation d'énergie de ce réseau est incluse ou non dans le calcul du PUE.</t>
        </is>
      </c>
      <c r="E117" s="15" t="inlineStr">
        <is>
          <t>P2</t>
        </is>
      </c>
      <c r="F117" s="15" t="n">
        <v>8</v>
      </c>
      <c r="G117" s="12" t="n"/>
      <c r="H117" s="15">
        <f>IF(G117="",0,F117*G117)</f>
        <v/>
      </c>
      <c r="I117" s="13" t="n"/>
      <c r="J117" s="13" t="n"/>
    </row>
    <row r="118">
      <c r="A118" s="14" t="inlineStr">
        <is>
          <t>Chapitre 5 : Infrastructures internes</t>
        </is>
      </c>
      <c r="B118" s="15" t="inlineStr">
        <is>
          <t>5.2</t>
        </is>
      </c>
      <c r="C118" s="14" t="inlineStr">
        <is>
          <t>Comment le numérique responsable est-il intégré dans la conception et la gestion des infrastructures et des installations du réseau interne (LAN) ?</t>
        </is>
      </c>
      <c r="D118" s="14" t="inlineStr">
        <is>
          <t>La consommation d'énergie du réseau (réseau local) doit être identifiée et séparée de la consommation d'autres sources, avec des moyens spécifiques.</t>
        </is>
      </c>
      <c r="E118" s="15" t="inlineStr">
        <is>
          <t>P2</t>
        </is>
      </c>
      <c r="F118" s="15" t="n">
        <v>8</v>
      </c>
      <c r="G118" s="12" t="n"/>
      <c r="H118" s="15">
        <f>IF(G118="",0,F118*G118)</f>
        <v/>
      </c>
      <c r="I118" s="13" t="n"/>
      <c r="J118" s="13" t="n"/>
    </row>
    <row r="119">
      <c r="A119" s="6" t="inlineStr">
        <is>
          <t>Chapitre 5 : Infrastructures internes</t>
        </is>
      </c>
      <c r="B119" s="11" t="inlineStr">
        <is>
          <t>5.3</t>
        </is>
      </c>
      <c r="C119" s="6" t="inlineStr">
        <is>
          <t>Comment le numérique responsable est-il intégré dans la sélection et la gestion des actifs physiques (serveurs) d'un centre de données ?</t>
        </is>
      </c>
      <c r="D119" s="6" t="inlineStr">
        <is>
          <t>Les écolabels pertinents doivent être demandés dans les appels d'offres pour les serveurs. Les labels EPEAT et TCO sont recommandés. Les labels 80+ et Energy Star, qui ne prennent en compte que les performances énergétiques, ne sont pas suffisants. Il est fortement recommandé de demander un label de type 1 tel que défini dans la norme ISO 14024.</t>
        </is>
      </c>
      <c r="E119" s="11" t="inlineStr">
        <is>
          <t>P1</t>
        </is>
      </c>
      <c r="F119" s="11" t="n">
        <v>4</v>
      </c>
      <c r="G119" s="12" t="n"/>
      <c r="H119" s="11">
        <f>IF(G119="",0,F119*G119)</f>
        <v/>
      </c>
      <c r="I119" s="13" t="n"/>
      <c r="J119" s="13" t="n"/>
    </row>
    <row r="120">
      <c r="A120" s="6" t="inlineStr">
        <is>
          <t>Chapitre 5 : Infrastructures internes</t>
        </is>
      </c>
      <c r="B120" s="11" t="inlineStr">
        <is>
          <t>5.3</t>
        </is>
      </c>
      <c r="C120" s="6" t="inlineStr">
        <is>
          <t>Comment le numérique responsable est-il intégré dans la sélection et la gestion des actifs physiques (serveurs) d'un centre de données ?</t>
        </is>
      </c>
      <c r="D120" s="6" t="inlineStr">
        <is>
          <t>Le DPP (Digital Product Passport) est demandé et pris en compte dans le processus de sélection. Il doit être conforme au cadre du règlement européen DPP publié le 13 juin 2024, « Établissement d'exigences en matière d'écoconception pour les produits durables ».</t>
        </is>
      </c>
      <c r="E120" s="11" t="inlineStr">
        <is>
          <t>P1</t>
        </is>
      </c>
      <c r="F120" s="11" t="n">
        <v>3</v>
      </c>
      <c r="G120" s="12" t="n"/>
      <c r="H120" s="11">
        <f>IF(G120="",0,F120*G120)</f>
        <v/>
      </c>
      <c r="I120" s="13" t="n"/>
      <c r="J120" s="13" t="n"/>
    </row>
    <row r="121">
      <c r="A121" s="6" t="inlineStr">
        <is>
          <t>Chapitre 5 : Infrastructures internes</t>
        </is>
      </c>
      <c r="B121" s="11" t="inlineStr">
        <is>
          <t>5.3</t>
        </is>
      </c>
      <c r="C121" s="6" t="inlineStr">
        <is>
          <t>Comment le numérique responsable est-il intégré dans la sélection et la gestion des actifs physiques (serveurs) d'un centre de données ?</t>
        </is>
      </c>
      <c r="D121" s="6" t="inlineStr">
        <is>
          <t>Les standards ASHRAE (A3 au minimum et A4 fortement recommandé) doivent être demandées pour permettre une température plus élevée dans l'allée froide et une plus grande plage d'humidité.</t>
        </is>
      </c>
      <c r="E121" s="11" t="inlineStr">
        <is>
          <t>P1</t>
        </is>
      </c>
      <c r="F121" s="11" t="n">
        <v>4</v>
      </c>
      <c r="G121" s="12" t="n"/>
      <c r="H121" s="11">
        <f>IF(G121="",0,F121*G121)</f>
        <v/>
      </c>
      <c r="I121" s="13" t="n"/>
      <c r="J121" s="13" t="n"/>
    </row>
    <row r="122">
      <c r="A122" s="6" t="inlineStr">
        <is>
          <t>Chapitre 5 : Infrastructures internes</t>
        </is>
      </c>
      <c r="B122" s="11" t="inlineStr">
        <is>
          <t>5.3</t>
        </is>
      </c>
      <c r="C122" s="6" t="inlineStr">
        <is>
          <t>Comment le numérique responsable est-il intégré dans la sélection et la gestion des actifs physiques (serveurs) d'un centre de données ?</t>
        </is>
      </c>
      <c r="D122" s="6" t="inlineStr">
        <is>
          <t>La durée de vie des serveurs doit être connue et communiquée.</t>
        </is>
      </c>
      <c r="E122" s="11" t="inlineStr">
        <is>
          <t>P1</t>
        </is>
      </c>
      <c r="F122" s="11" t="n">
        <v>4</v>
      </c>
      <c r="G122" s="12" t="n"/>
      <c r="H122" s="11">
        <f>IF(G122="",0,F122*G122)</f>
        <v/>
      </c>
      <c r="I122" s="13" t="n"/>
      <c r="J122" s="13" t="n"/>
    </row>
    <row r="123">
      <c r="A123" s="6" t="inlineStr">
        <is>
          <t>Chapitre 5 : Infrastructures internes</t>
        </is>
      </c>
      <c r="B123" s="11" t="inlineStr">
        <is>
          <t>5.3</t>
        </is>
      </c>
      <c r="C123" s="6" t="inlineStr">
        <is>
          <t>Comment le numérique responsable est-il intégré dans la sélection et la gestion des actifs physiques (serveurs) d'un centre de données ?</t>
        </is>
      </c>
      <c r="D123" s="6" t="inlineStr">
        <is>
          <t>Le propriétaire du centre de données doit indiquer combien de fois les systèmes de réseau sont dupliqués pour des raisons de sauvegarde et de sécurité.</t>
        </is>
      </c>
      <c r="E123" s="11" t="inlineStr">
        <is>
          <t>P1</t>
        </is>
      </c>
      <c r="F123" s="11" t="n">
        <v>3</v>
      </c>
      <c r="G123" s="12" t="n"/>
      <c r="H123" s="11">
        <f>IF(G123="",0,F123*G123)</f>
        <v/>
      </c>
      <c r="I123" s="13" t="n"/>
      <c r="J123" s="13" t="n"/>
    </row>
    <row r="124">
      <c r="A124" s="6" t="inlineStr">
        <is>
          <t>Chapitre 5 : Infrastructures internes</t>
        </is>
      </c>
      <c r="B124" s="11" t="inlineStr">
        <is>
          <t>5.3</t>
        </is>
      </c>
      <c r="C124" s="6" t="inlineStr">
        <is>
          <t>Comment le numérique responsable est-il intégré dans la sélection et la gestion des actifs physiques (serveurs) d'un centre de données ?</t>
        </is>
      </c>
      <c r="D124" s="6" t="inlineStr">
        <is>
          <t>La consommation d'énergie des serveurs doit être identifiée et séparée des autres sources de consommation, avec des moyens spécifiques (par exemple PDU).</t>
        </is>
      </c>
      <c r="E124" s="11" t="inlineStr">
        <is>
          <t>P2</t>
        </is>
      </c>
      <c r="F124" s="11" t="n">
        <v>2</v>
      </c>
      <c r="G124" s="12" t="n"/>
      <c r="H124" s="11">
        <f>IF(G124="",0,F124*G124)</f>
        <v/>
      </c>
      <c r="I124" s="13" t="n"/>
      <c r="J124" s="13" t="n"/>
    </row>
    <row r="125">
      <c r="A125" s="6" t="inlineStr">
        <is>
          <t>Chapitre 5 : Infrastructures internes</t>
        </is>
      </c>
      <c r="B125" s="11" t="inlineStr">
        <is>
          <t>5.3</t>
        </is>
      </c>
      <c r="C125" s="6" t="inlineStr">
        <is>
          <t>Comment le numérique responsable est-il intégré dans la sélection et la gestion des actifs physiques (serveurs) d'un centre de données ?</t>
        </is>
      </c>
      <c r="D125" s="6" t="inlineStr">
        <is>
          <t>La virtualisation des serveurs est déployée et le taux de virtualisation est contrôlé.</t>
        </is>
      </c>
      <c r="E125" s="11" t="inlineStr">
        <is>
          <t>P2</t>
        </is>
      </c>
      <c r="F125" s="11" t="n">
        <v>2</v>
      </c>
      <c r="G125" s="12" t="n"/>
      <c r="H125" s="11">
        <f>IF(G125="",0,F125*G125)</f>
        <v/>
      </c>
      <c r="I125" s="13" t="n"/>
      <c r="J125" s="13" t="n"/>
    </row>
    <row r="126">
      <c r="A126" s="6" t="inlineStr">
        <is>
          <t>Chapitre 5 : Infrastructures internes</t>
        </is>
      </c>
      <c r="B126" s="11" t="inlineStr">
        <is>
          <t>5.3</t>
        </is>
      </c>
      <c r="C126" s="6" t="inlineStr">
        <is>
          <t>Comment le numérique responsable est-il intégré dans la sélection et la gestion des actifs physiques (serveurs) d'un centre de données ?</t>
        </is>
      </c>
      <c r="D126" s="6" t="inlineStr">
        <is>
          <t>Les machines et les machines virtuelles inutilisées doivent être identifiées. Leur détection doit déclencher un processus de désengagement (decommissioning) incluant les utilisateurs finaux.</t>
        </is>
      </c>
      <c r="E126" s="11" t="inlineStr">
        <is>
          <t>P2</t>
        </is>
      </c>
      <c r="F126" s="11" t="n">
        <v>2</v>
      </c>
      <c r="G126" s="12" t="n"/>
      <c r="H126" s="11">
        <f>IF(G126="",0,F126*G126)</f>
        <v/>
      </c>
      <c r="I126" s="13" t="n"/>
      <c r="J126" s="13" t="n"/>
    </row>
    <row r="127">
      <c r="A127" s="6" t="inlineStr">
        <is>
          <t>Chapitre 5 : Infrastructures internes</t>
        </is>
      </c>
      <c r="B127" s="11" t="inlineStr">
        <is>
          <t>5.3</t>
        </is>
      </c>
      <c r="C127" s="6" t="inlineStr">
        <is>
          <t>Comment le numérique responsable est-il intégré dans la sélection et la gestion des actifs physiques (serveurs) d'un centre de données ?</t>
        </is>
      </c>
      <c r="D127" s="6" t="inlineStr">
        <is>
          <t>La durée de vie des serveurs doit être d'au moins 7 ans ; 10 ans sont possibles et recommandés.</t>
        </is>
      </c>
      <c r="E127" s="11" t="inlineStr">
        <is>
          <t>P2</t>
        </is>
      </c>
      <c r="F127" s="11" t="n">
        <v>2</v>
      </c>
      <c r="G127" s="12" t="n"/>
      <c r="H127" s="11">
        <f>IF(G127="",0,F127*G127)</f>
        <v/>
      </c>
      <c r="I127" s="13" t="n"/>
      <c r="J127" s="13" t="n"/>
    </row>
    <row r="128">
      <c r="A128" s="6" t="inlineStr">
        <is>
          <t>Chapitre 5 : Infrastructures internes</t>
        </is>
      </c>
      <c r="B128" s="11" t="inlineStr">
        <is>
          <t>5.3</t>
        </is>
      </c>
      <c r="C128" s="6" t="inlineStr">
        <is>
          <t>Comment le numérique responsable est-il intégré dans la sélection et la gestion des actifs physiques (serveurs) d'un centre de données ?</t>
        </is>
      </c>
      <c r="D128" s="6" t="inlineStr">
        <is>
          <t>L'utilisation de serveurs reconditionnés doit être encouragée.</t>
        </is>
      </c>
      <c r="E128" s="11" t="inlineStr">
        <is>
          <t>P2</t>
        </is>
      </c>
      <c r="F128" s="11" t="n">
        <v>2</v>
      </c>
      <c r="G128" s="12" t="n"/>
      <c r="H128" s="11">
        <f>IF(G128="",0,F128*G128)</f>
        <v/>
      </c>
      <c r="I128" s="13" t="n"/>
      <c r="J128" s="13" t="n"/>
    </row>
    <row r="129">
      <c r="A129" s="6" t="inlineStr">
        <is>
          <t>Chapitre 5 : Infrastructures internes</t>
        </is>
      </c>
      <c r="B129" s="11" t="inlineStr">
        <is>
          <t>5.3</t>
        </is>
      </c>
      <c r="C129" s="6" t="inlineStr">
        <is>
          <t>Comment le numérique responsable est-il intégré dans la sélection et la gestion des actifs physiques (serveurs) d'un centre de données ?</t>
        </is>
      </c>
      <c r="D129" s="6" t="inlineStr">
        <is>
          <t>L'urbanisation doit se faire de manière à éviter les points chauds qui nécessiteront une réduction du réglage de l'air froid soufflé.</t>
        </is>
      </c>
      <c r="E129" s="11" t="inlineStr">
        <is>
          <t>P3</t>
        </is>
      </c>
      <c r="F129" s="11" t="n">
        <v>1</v>
      </c>
      <c r="G129" s="12" t="n"/>
      <c r="H129" s="11">
        <f>IF(G129="",0,F129*G129)</f>
        <v/>
      </c>
      <c r="I129" s="13" t="n"/>
      <c r="J129" s="13" t="n"/>
    </row>
    <row r="130">
      <c r="A130" s="6" t="inlineStr">
        <is>
          <t>Chapitre 5 : Infrastructures internes</t>
        </is>
      </c>
      <c r="B130" s="11" t="inlineStr">
        <is>
          <t>5.3</t>
        </is>
      </c>
      <c r="C130" s="6" t="inlineStr">
        <is>
          <t>Comment le numérique responsable est-il intégré dans la sélection et la gestion des actifs physiques (serveurs) d'un centre de données ?</t>
        </is>
      </c>
      <c r="D130" s="6" t="inlineStr">
        <is>
          <t>L'efficacité de l'urbanisation doit être vérifiée régulièrement à l'aide de moyens spécifiques tels que des caméras thermiques. Les fuites d'air et les points chauds doivent être évités.</t>
        </is>
      </c>
      <c r="E130" s="11" t="inlineStr">
        <is>
          <t>P3</t>
        </is>
      </c>
      <c r="F130" s="11" t="n">
        <v>1</v>
      </c>
      <c r="G130" s="12" t="n"/>
      <c r="H130" s="11">
        <f>IF(G130="",0,F130*G130)</f>
        <v/>
      </c>
      <c r="I130" s="13" t="n"/>
      <c r="J130" s="13" t="n"/>
    </row>
    <row r="131">
      <c r="A131" s="6" t="inlineStr">
        <is>
          <t>Chapitre 5 : Infrastructures internes</t>
        </is>
      </c>
      <c r="B131" s="11" t="inlineStr">
        <is>
          <t>5.3</t>
        </is>
      </c>
      <c r="C131" s="6" t="inlineStr">
        <is>
          <t>Comment le numérique responsable est-il intégré dans la sélection et la gestion des actifs physiques (serveurs) d'un centre de données ?</t>
        </is>
      </c>
      <c r="D131" s="6" t="inlineStr">
        <is>
          <t>Les bases de données de gestion de la configuration (CMDB) utilisées pour gérer l'attribution des serveurs et des services numériques doivent couvrir tous les serveurs et lier les services numériques au matériel utilisé pour les faire fonctionner. Elle doit être à jour.</t>
        </is>
      </c>
      <c r="E131" s="11" t="inlineStr">
        <is>
          <t>P3</t>
        </is>
      </c>
      <c r="F131" s="11" t="n">
        <v>1</v>
      </c>
      <c r="G131" s="12" t="n"/>
      <c r="H131" s="11">
        <f>IF(G131="",0,F131*G131)</f>
        <v/>
      </c>
      <c r="I131" s="13" t="n"/>
      <c r="J131" s="13" t="n"/>
    </row>
    <row r="132">
      <c r="A132" s="6" t="inlineStr">
        <is>
          <t>Chapitre 5 : Infrastructures internes</t>
        </is>
      </c>
      <c r="B132" s="11" t="inlineStr">
        <is>
          <t>5.3</t>
        </is>
      </c>
      <c r="C132" s="6" t="inlineStr">
        <is>
          <t>Comment le numérique responsable est-il intégré dans la sélection et la gestion des actifs physiques (serveurs) d'un centre de données ?</t>
        </is>
      </c>
      <c r="D132" s="6" t="inlineStr">
        <is>
          <t>Le propriétaire du centre de données et l'exploitant des serveurs doivent adopter des technologies d'élasticité (mise à l'échelle) et former leur personnel à ces technologies afin d'optimiser au maximum l'utilisation des serveurs.</t>
        </is>
      </c>
      <c r="E132" s="11" t="inlineStr">
        <is>
          <t>P3</t>
        </is>
      </c>
      <c r="F132" s="11" t="n">
        <v>1</v>
      </c>
      <c r="G132" s="12" t="n"/>
      <c r="H132" s="11">
        <f>IF(G132="",0,F132*G132)</f>
        <v/>
      </c>
      <c r="I132" s="13" t="n"/>
      <c r="J132" s="13" t="n"/>
    </row>
    <row r="133">
      <c r="A133" s="14" t="inlineStr">
        <is>
          <t>Chapitre 5 : Infrastructures internes</t>
        </is>
      </c>
      <c r="B133" s="15" t="inlineStr">
        <is>
          <t>5.4</t>
        </is>
      </c>
      <c r="C133" s="14" t="inlineStr">
        <is>
          <t>Comment le numérique responsable est-il intégré dans la sélection et la gestion des actifs physiques d'un réseau interne (LAN) ?</t>
        </is>
      </c>
      <c r="D133" s="14" t="inlineStr">
        <is>
          <t>Les écolabels pertinents doivent être demandés dans les appels d'offres pour les équipements de réseau : commutateurs, routeurs, points d'accès Wi-Fi, etc. TCO est fortement recommandé car il s'agit du premier label écologique couvrant les équipements de réseau. 80+ et Energy star, qui ne prennent en compte que la performance énergétique, sont utiles pour promouvoir les économies d'énergie, mais ils ne sont pas suffisants. Il est fortement recommandé de demander un label de type 1 tel que défini dans la norme ISO 14024.</t>
        </is>
      </c>
      <c r="E133" s="15" t="inlineStr">
        <is>
          <t>P1</t>
        </is>
      </c>
      <c r="F133" s="15" t="n">
        <v>4</v>
      </c>
      <c r="G133" s="12" t="n"/>
      <c r="H133" s="15">
        <f>IF(G133="",0,F133*G133)</f>
        <v/>
      </c>
      <c r="I133" s="13" t="n"/>
      <c r="J133" s="13" t="n"/>
    </row>
    <row r="134">
      <c r="A134" s="14" t="inlineStr">
        <is>
          <t>Chapitre 5 : Infrastructures internes</t>
        </is>
      </c>
      <c r="B134" s="15" t="inlineStr">
        <is>
          <t>5.4</t>
        </is>
      </c>
      <c r="C134" s="14" t="inlineStr">
        <is>
          <t>Comment le numérique responsable est-il intégré dans la sélection et la gestion des actifs physiques d'un réseau interne (LAN) ?</t>
        </is>
      </c>
      <c r="D134" s="14" t="inlineStr">
        <is>
          <t>Le DPP (Digital Product Passport) est demandé et pris en compte dans le processus de sélection. Il doit être conforme au cadre du règlement européen DPP publié le 13 juin 2024, « Établissement d'exigences en matière d'écoconception pour les produits durables ».</t>
        </is>
      </c>
      <c r="E134" s="15" t="inlineStr">
        <is>
          <t>P1</t>
        </is>
      </c>
      <c r="F134" s="15" t="n">
        <v>4</v>
      </c>
      <c r="G134" s="12" t="n"/>
      <c r="H134" s="15">
        <f>IF(G134="",0,F134*G134)</f>
        <v/>
      </c>
      <c r="I134" s="13" t="n"/>
      <c r="J134" s="13" t="n"/>
    </row>
    <row r="135">
      <c r="A135" s="14" t="inlineStr">
        <is>
          <t>Chapitre 5 : Infrastructures internes</t>
        </is>
      </c>
      <c r="B135" s="15" t="inlineStr">
        <is>
          <t>5.4</t>
        </is>
      </c>
      <c r="C135" s="14" t="inlineStr">
        <is>
          <t>Comment le numérique responsable est-il intégré dans la sélection et la gestion des actifs physiques d'un réseau interne (LAN) ?</t>
        </is>
      </c>
      <c r="D135" s="14" t="inlineStr">
        <is>
          <t>Un plan d'action visant à augmenter la durée de vie des équipements de réseau en réduisant leur vitesse d'obsolescence (par exemple en limitant la largeur de bande passante demandée à l'intérieur de l'organisation) doit être mis en place et communiqué.</t>
        </is>
      </c>
      <c r="E135" s="15" t="inlineStr">
        <is>
          <t>P1</t>
        </is>
      </c>
      <c r="F135" s="15" t="n">
        <v>4</v>
      </c>
      <c r="G135" s="12" t="n"/>
      <c r="H135" s="15">
        <f>IF(G135="",0,F135*G135)</f>
        <v/>
      </c>
      <c r="I135" s="13" t="n"/>
      <c r="J135" s="13" t="n"/>
    </row>
    <row r="136">
      <c r="A136" s="14" t="inlineStr">
        <is>
          <t>Chapitre 5 : Infrastructures internes</t>
        </is>
      </c>
      <c r="B136" s="15" t="inlineStr">
        <is>
          <t>5.4</t>
        </is>
      </c>
      <c r="C136" s="14" t="inlineStr">
        <is>
          <t>Comment le numérique responsable est-il intégré dans la sélection et la gestion des actifs physiques d'un réseau interne (LAN) ?</t>
        </is>
      </c>
      <c r="D136" s="14" t="inlineStr">
        <is>
          <t>La durée de vie des équipements de réseau (routeurs, Wi-Fi, commutateurs, etc.) doit être connue et déclarée.</t>
        </is>
      </c>
      <c r="E136" s="15" t="inlineStr">
        <is>
          <t>P2</t>
        </is>
      </c>
      <c r="F136" s="15" t="n">
        <v>2</v>
      </c>
      <c r="G136" s="12" t="n"/>
      <c r="H136" s="15">
        <f>IF(G136="",0,F136*G136)</f>
        <v/>
      </c>
      <c r="I136" s="13" t="n"/>
      <c r="J136" s="13" t="n"/>
    </row>
    <row r="137">
      <c r="A137" s="14" t="inlineStr">
        <is>
          <t>Chapitre 5 : Infrastructures internes</t>
        </is>
      </c>
      <c r="B137" s="15" t="inlineStr">
        <is>
          <t>5.4</t>
        </is>
      </c>
      <c r="C137" s="14" t="inlineStr">
        <is>
          <t>Comment le numérique responsable est-il intégré dans la sélection et la gestion des actifs physiques d'un réseau interne (LAN) ?</t>
        </is>
      </c>
      <c r="D137" s="14" t="inlineStr">
        <is>
          <t>La virtualisation des équipements de réseau doit être déployée et le taux de virtualisation doit être contrôlé.</t>
        </is>
      </c>
      <c r="E137" s="15" t="inlineStr">
        <is>
          <t>P2</t>
        </is>
      </c>
      <c r="F137" s="15" t="n">
        <v>2</v>
      </c>
      <c r="G137" s="12" t="n"/>
      <c r="H137" s="15">
        <f>IF(G137="",0,F137*G137)</f>
        <v/>
      </c>
      <c r="I137" s="13" t="n"/>
      <c r="J137" s="13" t="n"/>
    </row>
    <row r="138">
      <c r="A138" s="14" t="inlineStr">
        <is>
          <t>Chapitre 5 : Infrastructures internes</t>
        </is>
      </c>
      <c r="B138" s="15" t="inlineStr">
        <is>
          <t>5.4</t>
        </is>
      </c>
      <c r="C138" s="14" t="inlineStr">
        <is>
          <t>Comment le numérique responsable est-il intégré dans la sélection et la gestion des actifs physiques d'un réseau interne (LAN) ?</t>
        </is>
      </c>
      <c r="D138" s="14" t="inlineStr">
        <is>
          <t>La consommation des équipements de réseau devrait être considérablement réduite lorsque la bande passante est faible (nuits, week-ends). Et la consommation en fonctionnement devrait être proportionnelle à la bande passante.</t>
        </is>
      </c>
      <c r="E138" s="15" t="inlineStr">
        <is>
          <t>P3</t>
        </is>
      </c>
      <c r="F138" s="15" t="n">
        <v>1</v>
      </c>
      <c r="G138" s="12" t="n"/>
      <c r="H138" s="15">
        <f>IF(G138="",0,F138*G138)</f>
        <v/>
      </c>
      <c r="I138" s="13" t="n"/>
      <c r="J138" s="13" t="n"/>
    </row>
    <row r="139">
      <c r="A139" s="14" t="inlineStr">
        <is>
          <t>Chapitre 5 : Infrastructures internes</t>
        </is>
      </c>
      <c r="B139" s="15" t="inlineStr">
        <is>
          <t>5.4</t>
        </is>
      </c>
      <c r="C139" s="14" t="inlineStr">
        <is>
          <t>Comment le numérique responsable est-il intégré dans la sélection et la gestion des actifs physiques d'un réseau interne (LAN) ?</t>
        </is>
      </c>
      <c r="D139" s="14" t="inlineStr">
        <is>
          <t>L'équipe responsable des réseaux (LAN) demande à un fournisseur d'équipements de réseau de produire un tableau comparant la consommation d'énergie des équipements qu'il fournit à la consommation moyenne des équipements sur le marché, et son évolution.</t>
        </is>
      </c>
      <c r="E139" s="15" t="inlineStr">
        <is>
          <t>P3</t>
        </is>
      </c>
      <c r="F139" s="15" t="n">
        <v>1</v>
      </c>
      <c r="G139" s="12" t="n"/>
      <c r="H139" s="15">
        <f>IF(G139="",0,F139*G139)</f>
        <v/>
      </c>
      <c r="I139" s="13" t="n"/>
      <c r="J139" s="13" t="n"/>
    </row>
    <row r="140">
      <c r="A140" s="6" t="inlineStr">
        <is>
          <t>Chapitre 6 : Infrastructures externes</t>
        </is>
      </c>
      <c r="B140" s="11" t="inlineStr">
        <is>
          <t>6.1</t>
        </is>
      </c>
      <c r="C140" s="6" t="inlineStr">
        <is>
          <t>Comment prenez-vous connaissance des rapports environnementaux demandés à votre CSP, en tant que client ? Quels sont les points ou données qui font l'objet d'un rapport ? Si vous êtes un CSP, comment fournissez-vous ces rapports ?</t>
        </is>
      </c>
      <c r="D140" s="6" t="inlineStr">
        <is>
          <t>Les émissions de tous les scopes (1, 2 et 3 du GHG Protocol) sont demandées aux fournisseurs de services cloud (ou fournies par l'organisation s'il s'agit d'un CSP).</t>
        </is>
      </c>
      <c r="E140" s="11" t="inlineStr">
        <is>
          <t>P1</t>
        </is>
      </c>
      <c r="F140" s="11" t="n">
        <v>3</v>
      </c>
      <c r="G140" s="12" t="n"/>
      <c r="H140" s="11">
        <f>IF(G140="",0,F140*G140)</f>
        <v/>
      </c>
      <c r="I140" s="13" t="n"/>
      <c r="J140" s="13" t="n"/>
    </row>
    <row r="141">
      <c r="A141" s="6" t="inlineStr">
        <is>
          <t>Chapitre 6 : Infrastructures externes</t>
        </is>
      </c>
      <c r="B141" s="11" t="inlineStr">
        <is>
          <t>6.1</t>
        </is>
      </c>
      <c r="C141" s="6" t="inlineStr">
        <is>
          <t>Comment prenez-vous connaissance des rapports environnementaux demandés à votre CSP, en tant que client ? Quels sont les points ou données qui font l'objet d'un rapport ? Si vous êtes un CSP, comment fournissez-vous ces rapports ?</t>
        </is>
      </c>
      <c r="D141" s="6" t="inlineStr">
        <is>
          <t>Les rapports demandés (ou fournis) doivent inclure non seulement les émissions de GES (y compris les émissions fugitives de fluides de refroidissement, par exemple), mais aussi d'autres incidences sur l'environnement :
• Consommation d'eau et indicateur WUE.
• Émissions d'équivalent CO₂ et indicateur CUE.
• Épuisement des ressources minérales abiotiques.
• Consommation d'énergie primaire.
• Utilisation des terres.
• Et autres impacts pertinents nécessaires pour évaluer les impacts sur la biodiversité, conformément à la CSRD : acidification des sols et de l'eau, eutrophisation, etc.</t>
        </is>
      </c>
      <c r="E141" s="11" t="inlineStr">
        <is>
          <t>P1</t>
        </is>
      </c>
      <c r="F141" s="11" t="n">
        <v>3</v>
      </c>
      <c r="G141" s="12" t="n"/>
      <c r="H141" s="11">
        <f>IF(G141="",0,F141*G141)</f>
        <v/>
      </c>
      <c r="I141" s="13" t="n"/>
      <c r="J141" s="13" t="n"/>
    </row>
    <row r="142">
      <c r="A142" s="6" t="inlineStr">
        <is>
          <t>Chapitre 6 : Infrastructures externes</t>
        </is>
      </c>
      <c r="B142" s="11" t="inlineStr">
        <is>
          <t>6.1</t>
        </is>
      </c>
      <c r="C142" s="6" t="inlineStr">
        <is>
          <t>Comment prenez-vous connaissance des rapports environnementaux demandés à votre CSP, en tant que client ? Quels sont les points ou données qui font l'objet d'un rapport ? Si vous êtes un CSP, comment fournissez-vous ces rapports ?</t>
        </is>
      </c>
      <c r="D142" s="6" t="inlineStr">
        <is>
          <t>L'évaluation de l'empreinte environnementale de l'organisation prend en compte tous les différents types de services cloud qu'elle utilise ou fournit : IaaS, PaaS, SaaS, CaaS, etc.</t>
        </is>
      </c>
      <c r="E142" s="11" t="inlineStr">
        <is>
          <t>P2</t>
        </is>
      </c>
      <c r="F142" s="11" t="n">
        <v>2</v>
      </c>
      <c r="G142" s="12" t="n"/>
      <c r="H142" s="11">
        <f>IF(G142="",0,F142*G142)</f>
        <v/>
      </c>
      <c r="I142" s="13" t="n"/>
      <c r="J142" s="13" t="n"/>
    </row>
    <row r="143">
      <c r="A143" s="6" t="inlineStr">
        <is>
          <t>Chapitre 6 : Infrastructures externes</t>
        </is>
      </c>
      <c r="B143" s="11" t="inlineStr">
        <is>
          <t>6.1</t>
        </is>
      </c>
      <c r="C143" s="6" t="inlineStr">
        <is>
          <t>Comment prenez-vous connaissance des rapports environnementaux demandés à votre CSP, en tant que client ? Quels sont les points ou données qui font l'objet d'un rapport ? Si vous êtes un CSP, comment fournissez-vous ces rapports ?</t>
        </is>
      </c>
      <c r="D143" s="6" t="inlineStr">
        <is>
          <t>Il est demandé au CSP de respecter le Code de conduite européen (EU CoC) pour les centres de données, avec un engagement prouvé (signature de la charte).</t>
        </is>
      </c>
      <c r="E143" s="11" t="inlineStr">
        <is>
          <t>P2</t>
        </is>
      </c>
      <c r="F143" s="11" t="n">
        <v>2</v>
      </c>
      <c r="G143" s="12" t="n"/>
      <c r="H143" s="11">
        <f>IF(G143="",0,F143*G143)</f>
        <v/>
      </c>
      <c r="I143" s="13" t="n"/>
      <c r="J143" s="13" t="n"/>
    </row>
    <row r="144">
      <c r="A144" s="14" t="inlineStr">
        <is>
          <t>Chapitre 6 : Infrastructures externes</t>
        </is>
      </c>
      <c r="B144" s="15" t="inlineStr">
        <is>
          <t>6.2</t>
        </is>
      </c>
      <c r="C144" s="14" t="inlineStr">
        <is>
          <t>Comment le CSP fournit-il les données d'entrée de l'ACV ? Quel type de données d'entrée ?</t>
        </is>
      </c>
      <c r="D144" s="14" t="inlineStr">
        <is>
          <t>Les données d'entrée pour l'analyse du cycle de vie de tout service numérique utilisant le cloud doivent être demandées au CSP (ou fournies par le CSP). À titre d'exemple :
• Combien de fois les données sont dupliquées (en fonction du niveau de service contractuel, si nécessaire).
• Durée de vie moyenne des serveurs et autres équipements informatiques.
• Inventaire des infrastructures utilisées par les centres de données (systèmes de refroidissement, convertisseurs électriques, générateurs diesel, carburant stocké, etc.)
• Durée de vie des centres de données et de leurs infrastructures.
• Les consommations annuelles d'énergie, d'eau et de liquide de refroidissement sont fournies.
• Performance du centre de données (PUE/WUE/CUE).
• Inventaire des équipements informatiques utilisés pour fournir les services cloud.
• Type de serveurs (CPU/RAM) utilisés dans le service.
• L'équipement est-il reconditionné ou non ?
• L'empreinte des serveurs et autres équipements informatiques doit être déclarée au moyen d'une ACV spécifique fournie par les fournisseurs d'équipements.
• Quantité de déchets électroniques/déchets d'équipements électriques et électroniques générés chaque année.</t>
        </is>
      </c>
      <c r="E144" s="15" t="inlineStr">
        <is>
          <t>P1</t>
        </is>
      </c>
      <c r="F144" s="15" t="n">
        <v>10</v>
      </c>
      <c r="G144" s="12" t="n"/>
      <c r="H144" s="15">
        <f>IF(G144="",0,F144*G144)</f>
        <v/>
      </c>
      <c r="I144" s="13" t="n"/>
      <c r="J144" s="13" t="n"/>
    </row>
    <row r="145">
      <c r="A145" s="6" t="inlineStr">
        <is>
          <t>Chapitre 6 : Infrastructures externes</t>
        </is>
      </c>
      <c r="B145" s="11" t="inlineStr">
        <is>
          <t>6.3</t>
        </is>
      </c>
      <c r="C145" s="6" t="inlineStr">
        <is>
          <t>Quelle est la politique du CSP en matière d'énergies renouvelables ? Quel est le niveau de transparence et de traçabilité de sa déclaration de GES en ce qui concerne ses achats d'énergie renouvelable ?</t>
        </is>
      </c>
      <c r="D145" s="6" t="inlineStr">
        <is>
          <t>Les proportions d'électricité sous AAE (accord d'achat d'électricité, ou PPA pour Power Purchase Agreement), garanties d'origine (GO) ou certificats d'énergie renouvelable (REC) sont déclarées : % d'AAE, % de GO/REC.</t>
        </is>
      </c>
      <c r="E145" s="11" t="inlineStr">
        <is>
          <t>P1</t>
        </is>
      </c>
      <c r="F145" s="11" t="n">
        <v>3</v>
      </c>
      <c r="G145" s="12" t="n"/>
      <c r="H145" s="11">
        <f>IF(G145="",0,F145*G145)</f>
        <v/>
      </c>
      <c r="I145" s="13" t="n"/>
      <c r="J145" s="13" t="n"/>
    </row>
    <row r="146">
      <c r="A146" s="6" t="inlineStr">
        <is>
          <t>Chapitre 6 : Infrastructures externes</t>
        </is>
      </c>
      <c r="B146" s="11" t="inlineStr">
        <is>
          <t>6.3</t>
        </is>
      </c>
      <c r="C146" s="6" t="inlineStr">
        <is>
          <t>Quelle est la politique du CSP en matière d'énergies renouvelables ? Quel est le niveau de transparence et de traçabilité de sa déclaration de GES en ce qui concerne ses achats d'énergie renouvelable ?</t>
        </is>
      </c>
      <c r="D146" s="6" t="inlineStr">
        <is>
          <t>Les facteurs d'émission utilisés pour convertir la consommation d'électricité en émissions de GES sont déclarés, et le calcul des émissions est justifié. C'est facile pour l'électricité achetée dans le cadre d'un AAE (PPA), mais généralement impossible pour l'électricité couverte par des GO ou des REC, sauf pour les GO associées à une nouvelle centrale d'énergie renouvelable identifiée, avec leur type précis (photovoltaïque, éolien ou autre) et leur localisation. Il n'est pas possible de justifier un facteur d'émission nul lorsque l'on adopte une démarche d'ACV conforme à la norme ISO 14001.</t>
        </is>
      </c>
      <c r="E146" s="11" t="inlineStr">
        <is>
          <t>P1</t>
        </is>
      </c>
      <c r="F146" s="11" t="n">
        <v>3</v>
      </c>
      <c r="G146" s="12" t="n"/>
      <c r="H146" s="11">
        <f>IF(G146="",0,F146*G146)</f>
        <v/>
      </c>
      <c r="I146" s="13" t="n"/>
      <c r="J146" s="13" t="n"/>
    </row>
    <row r="147">
      <c r="A147" s="6" t="inlineStr">
        <is>
          <t>Chapitre 6 : Infrastructures externes</t>
        </is>
      </c>
      <c r="B147" s="11" t="inlineStr">
        <is>
          <t>6.3</t>
        </is>
      </c>
      <c r="C147" s="6" t="inlineStr">
        <is>
          <t>Quelle est la politique du CSP en matière d'énergies renouvelables ? Quel est le niveau de transparence et de traçabilité de sa déclaration de GES en ce qui concerne ses achats d'énergie renouvelable ?</t>
        </is>
      </c>
      <c r="D147" s="6" t="inlineStr">
        <is>
          <t>Il est demandé au CSP de déclarer la proportion de l'électricité qu'il utilise qui provient de sources renouvelables.</t>
        </is>
      </c>
      <c r="E147" s="11" t="inlineStr">
        <is>
          <t>P2</t>
        </is>
      </c>
      <c r="F147" s="11" t="n">
        <v>2</v>
      </c>
      <c r="G147" s="12" t="n"/>
      <c r="H147" s="11">
        <f>IF(G147="",0,F147*G147)</f>
        <v/>
      </c>
      <c r="I147" s="13" t="n"/>
      <c r="J147" s="13" t="n"/>
    </row>
    <row r="148">
      <c r="A148" s="6" t="inlineStr">
        <is>
          <t>Chapitre 6 : Infrastructures externes</t>
        </is>
      </c>
      <c r="B148" s="11" t="inlineStr">
        <is>
          <t>6.3</t>
        </is>
      </c>
      <c r="C148" s="6" t="inlineStr">
        <is>
          <t>Quelle est la politique du CSP en matière d'énergies renouvelables ? Quel est le niveau de transparence et de traçabilité de sa déclaration de GES en ce qui concerne ses achats d'énergie renouvelable ?</t>
        </is>
      </c>
      <c r="D148" s="6" t="inlineStr">
        <is>
          <t>Si le CSP ne peut pas justifier clairement la séparation de la consommation entre AAE et GO/REC, les rapports dits « market-based » ne doivent pas être utilisés : seuls les rapports dits « location-based » peuvent l'être.</t>
        </is>
      </c>
      <c r="E148" s="11" t="inlineStr">
        <is>
          <t>P2</t>
        </is>
      </c>
      <c r="F148" s="11" t="n">
        <v>2</v>
      </c>
      <c r="G148" s="12" t="n"/>
      <c r="H148" s="11">
        <f>IF(G148="",0,F148*G148)</f>
        <v/>
      </c>
      <c r="I148" s="13" t="n"/>
      <c r="J148" s="13" t="n"/>
    </row>
    <row r="149">
      <c r="A149" s="14" t="inlineStr">
        <is>
          <t>Chapitre 6 : Infrastructures externes</t>
        </is>
      </c>
      <c r="B149" s="15" t="inlineStr">
        <is>
          <t>6.4</t>
        </is>
      </c>
      <c r="C149" s="14" t="inlineStr">
        <is>
          <t>Comment la souveraineté et la résilience sont-elles prises en compte dans la politique d'hébergement cloud ?</t>
        </is>
      </c>
      <c r="D149" s="14" t="inlineStr">
        <is>
          <t>La sélection du CSP tient compte de la souveraineté et de la résilience. Des architectures et des solutions agnostiques vis-à-vis du cloud (cloud agnostic) sont déployées. Les solutions open source sont fortement encouragées.</t>
        </is>
      </c>
      <c r="E149" s="15" t="inlineStr">
        <is>
          <t>P1</t>
        </is>
      </c>
      <c r="F149" s="15" t="n">
        <v>3</v>
      </c>
      <c r="G149" s="12" t="n"/>
      <c r="H149" s="15">
        <f>IF(G149="",0,F149*G149)</f>
        <v/>
      </c>
      <c r="I149" s="13" t="n"/>
      <c r="J149" s="13" t="n"/>
    </row>
    <row r="150">
      <c r="A150" s="14" t="inlineStr">
        <is>
          <t>Chapitre 6 : Infrastructures externes</t>
        </is>
      </c>
      <c r="B150" s="15" t="inlineStr">
        <is>
          <t>6.4</t>
        </is>
      </c>
      <c r="C150" s="14" t="inlineStr">
        <is>
          <t>Comment la souveraineté et la résilience sont-elles prises en compte dans la politique d'hébergement cloud ?</t>
        </is>
      </c>
      <c r="D150" s="14" t="inlineStr">
        <is>
          <t>Le stockage et l'utilisation des données sur les services cloud respectent la réglementation européenne RGPD.</t>
        </is>
      </c>
      <c r="E150" s="15" t="inlineStr">
        <is>
          <t>P1</t>
        </is>
      </c>
      <c r="F150" s="15" t="n">
        <v>3</v>
      </c>
      <c r="G150" s="12" t="n"/>
      <c r="H150" s="15">
        <f>IF(G150="",0,F150*G150)</f>
        <v/>
      </c>
      <c r="I150" s="13" t="n"/>
      <c r="J150" s="13" t="n"/>
    </row>
    <row r="151">
      <c r="A151" s="14" t="inlineStr">
        <is>
          <t>Chapitre 6 : Infrastructures externes</t>
        </is>
      </c>
      <c r="B151" s="15" t="inlineStr">
        <is>
          <t>6.4</t>
        </is>
      </c>
      <c r="C151" s="14" t="inlineStr">
        <is>
          <t>Comment la souveraineté et la résilience sont-elles prises en compte dans la politique d'hébergement cloud ?</t>
        </is>
      </c>
      <c r="D151" s="14" t="inlineStr">
        <is>
          <t>Les données utilisées et stockées sur les services cloud sont stockées dans des centres de données dont la localisation (pays, région) est connue, ce qui permet d'identifier les réglementations locales applicables. Par exemple : Patriot et Cloud Acts aux États-Unis.</t>
        </is>
      </c>
      <c r="E151" s="15" t="inlineStr">
        <is>
          <t>P2</t>
        </is>
      </c>
      <c r="F151" s="15" t="n">
        <v>1</v>
      </c>
      <c r="G151" s="12" t="n"/>
      <c r="H151" s="15">
        <f>IF(G151="",0,F151*G151)</f>
        <v/>
      </c>
      <c r="I151" s="13" t="n"/>
      <c r="J151" s="13" t="n"/>
    </row>
    <row r="152">
      <c r="A152" s="14" t="inlineStr">
        <is>
          <t>Chapitre 6 : Infrastructures externes</t>
        </is>
      </c>
      <c r="B152" s="15" t="inlineStr">
        <is>
          <t>6.4</t>
        </is>
      </c>
      <c r="C152" s="14" t="inlineStr">
        <is>
          <t>Comment la souveraineté et la résilience sont-elles prises en compte dans la politique d'hébergement cloud ?</t>
        </is>
      </c>
      <c r="D152" s="14" t="inlineStr">
        <is>
          <t>Le niveau de protection de la cybersécurité, le plan de continuité des activités et le plan de reprise après sinistre, les coûts financiers et les incidences environnementales du niveau de service contractuel sont évalués et remis en question.</t>
        </is>
      </c>
      <c r="E152" s="15" t="inlineStr">
        <is>
          <t>P2</t>
        </is>
      </c>
      <c r="F152" s="15" t="n">
        <v>1</v>
      </c>
      <c r="G152" s="12" t="n"/>
      <c r="H152" s="15">
        <f>IF(G152="",0,F152*G152)</f>
        <v/>
      </c>
      <c r="I152" s="13" t="n"/>
      <c r="J152" s="13" t="n"/>
    </row>
    <row r="153">
      <c r="A153" s="14" t="inlineStr">
        <is>
          <t>Chapitre 6 : Infrastructures externes</t>
        </is>
      </c>
      <c r="B153" s="15" t="inlineStr">
        <is>
          <t>6.4</t>
        </is>
      </c>
      <c r="C153" s="14" t="inlineStr">
        <is>
          <t>Comment la souveraineté et la résilience sont-elles prises en compte dans la politique d'hébergement cloud ?</t>
        </is>
      </c>
      <c r="D153" s="14" t="inlineStr">
        <is>
          <t>Les effets rebond sont évités en remettant en question le nombre d'utilisateurs des services et en justifiant la valeur réelle pour l'organisation des services cloud fournis.</t>
        </is>
      </c>
      <c r="E153" s="15" t="inlineStr">
        <is>
          <t>P2</t>
        </is>
      </c>
      <c r="F153" s="15" t="n">
        <v>1</v>
      </c>
      <c r="G153" s="12" t="n"/>
      <c r="H153" s="15">
        <f>IF(G153="",0,F153*G153)</f>
        <v/>
      </c>
      <c r="I153" s="13" t="n"/>
      <c r="J153" s="13" t="n"/>
    </row>
    <row r="154">
      <c r="A154" s="14" t="inlineStr">
        <is>
          <t>Chapitre 6 : Infrastructures externes</t>
        </is>
      </c>
      <c r="B154" s="15" t="inlineStr">
        <is>
          <t>6.4</t>
        </is>
      </c>
      <c r="C154" s="14" t="inlineStr">
        <is>
          <t>Comment la souveraineté et la résilience sont-elles prises en compte dans la politique d'hébergement cloud ?</t>
        </is>
      </c>
      <c r="D154" s="14" t="inlineStr">
        <is>
          <t>Le coût financier des services cloud est facturé aux utilisateurs finaux. Nous avons ici une convergence évidente entre « FinOps » et « GreenOps ».</t>
        </is>
      </c>
      <c r="E154" s="15" t="inlineStr">
        <is>
          <t>P2</t>
        </is>
      </c>
      <c r="F154" s="15" t="n">
        <v>1</v>
      </c>
      <c r="G154" s="12" t="n"/>
      <c r="H154" s="15">
        <f>IF(G154="",0,F154*G154)</f>
        <v/>
      </c>
      <c r="I154" s="13" t="n"/>
      <c r="J154" s="13" t="n"/>
    </row>
    <row r="155">
      <c r="A155" s="14" t="inlineStr">
        <is>
          <t>Chapitre 6 : Infrastructures externes</t>
        </is>
      </c>
      <c r="B155" s="15" t="inlineStr">
        <is>
          <t>6.4</t>
        </is>
      </c>
      <c r="C155" s="14" t="inlineStr">
        <is>
          <t>Comment la souveraineté et la résilience sont-elles prises en compte dans la politique d'hébergement cloud ?</t>
        </is>
      </c>
      <c r="D155" s="14" t="inlineStr">
        <is>
          <t>L'utilisateur final est informé de l'empreinte des services cloud qu'il utilise.</t>
        </is>
      </c>
      <c r="E155" s="15" t="inlineStr">
        <is>
          <t>P2</t>
        </is>
      </c>
      <c r="F155" s="15" t="n">
        <v>1</v>
      </c>
      <c r="G155" s="12" t="n"/>
      <c r="H155" s="15">
        <f>IF(G155="",0,F155*G155)</f>
        <v/>
      </c>
      <c r="I155" s="13" t="n"/>
      <c r="J155" s="13" t="n"/>
    </row>
    <row r="156">
      <c r="A156" s="6" t="inlineStr">
        <is>
          <t>Chapitre 6 : Infrastructures externes</t>
        </is>
      </c>
      <c r="B156" s="11" t="inlineStr">
        <is>
          <t>6.5</t>
        </is>
      </c>
      <c r="C156" s="6" t="inlineStr">
        <is>
          <t>Comment le numérique responsable est-il intégré à la conception et à la gestion des centres de données, des infrastructures et des installations du CSP ?</t>
        </is>
      </c>
      <c r="D156" s="6" t="inlineStr">
        <is>
          <t>Le CSP a pris en compte les performances énergétiques, environnementales et sociétales lors des appels d'offres et de la phase de conception, y compris la localisation. Par exemple : installation sur un terrain déjà aménagé, proximité d'installations (bureaux, piscines, etc.) nécessitant de l'air chaud à basse température, sélection de matériaux éco-responsables.</t>
        </is>
      </c>
      <c r="E156" s="11" t="inlineStr">
        <is>
          <t>P1</t>
        </is>
      </c>
      <c r="F156" s="11" t="n">
        <v>1.5</v>
      </c>
      <c r="G156" s="12" t="n"/>
      <c r="H156" s="11">
        <f>IF(G156="",0,F156*G156)</f>
        <v/>
      </c>
      <c r="I156" s="13" t="n"/>
      <c r="J156" s="13" t="n"/>
    </row>
    <row r="157">
      <c r="A157" s="6" t="inlineStr">
        <is>
          <t>Chapitre 6 : Infrastructures externes</t>
        </is>
      </c>
      <c r="B157" s="11" t="inlineStr">
        <is>
          <t>6.5</t>
        </is>
      </c>
      <c r="C157" s="6" t="inlineStr">
        <is>
          <t>Comment le numérique responsable est-il intégré à la conception et à la gestion des centres de données, des infrastructures et des installations du CSP ?</t>
        </is>
      </c>
      <c r="D157" s="6" t="inlineStr">
        <is>
          <t>Le CSP doit indiquer son plan d'action pour se conformer aux réglementations nationales en matière de performance. Exemple : « décret tertiaire » en France.</t>
        </is>
      </c>
      <c r="E157" s="11" t="inlineStr">
        <is>
          <t>P1</t>
        </is>
      </c>
      <c r="F157" s="11" t="n">
        <v>1.5</v>
      </c>
      <c r="G157" s="12" t="n"/>
      <c r="H157" s="11">
        <f>IF(G157="",0,F157*G157)</f>
        <v/>
      </c>
      <c r="I157" s="13" t="n"/>
      <c r="J157" s="13" t="n"/>
    </row>
    <row r="158">
      <c r="A158" s="6" t="inlineStr">
        <is>
          <t>Chapitre 6 : Infrastructures externes</t>
        </is>
      </c>
      <c r="B158" s="11" t="inlineStr">
        <is>
          <t>6.5</t>
        </is>
      </c>
      <c r="C158" s="6" t="inlineStr">
        <is>
          <t>Comment le numérique responsable est-il intégré à la conception et à la gestion des centres de données, des infrastructures et des installations du CSP ?</t>
        </is>
      </c>
      <c r="D158" s="6" t="inlineStr">
        <is>
          <t>Le CSP est en mesure de déclarer un PUE pour chaque centre de données utilisé dans les services cloud qu'il fournit à un client. Il déclare la méthodologie qu'il a adoptée pour le calcul (norme ISO par exemple). Les moyens de mesure et la granularité des mesures doivent être déclarés, en différenciant les mesures réelles des estimations, et en précisant la nature des consommations couvertes (refroidissement, pertes électriques, éclairage, réchauffement de l'huile pour les générateurs diesel, etc.)
Par exemple, la norme EN 50600-4-2 définit différents niveaux de PUE en fonction de la disponibilité des données : PUE1, PUE2, PUE3.</t>
        </is>
      </c>
      <c r="E158" s="11" t="inlineStr">
        <is>
          <t>P1</t>
        </is>
      </c>
      <c r="F158" s="11" t="n">
        <v>1.5</v>
      </c>
      <c r="G158" s="12" t="n"/>
      <c r="H158" s="11">
        <f>IF(G158="",0,F158*G158)</f>
        <v/>
      </c>
      <c r="I158" s="13" t="n"/>
      <c r="J158" s="13" t="n"/>
    </row>
    <row r="159">
      <c r="A159" s="6" t="inlineStr">
        <is>
          <t>Chapitre 6 : Infrastructures externes</t>
        </is>
      </c>
      <c r="B159" s="11" t="inlineStr">
        <is>
          <t>6.5</t>
        </is>
      </c>
      <c r="C159" s="6" t="inlineStr">
        <is>
          <t>Comment le numérique responsable est-il intégré à la conception et à la gestion des centres de données, des infrastructures et des installations du CSP ?</t>
        </is>
      </c>
      <c r="D159" s="6" t="inlineStr">
        <is>
          <t>En se référant au PCR de l'ADEME « Référentiel méthodologique pour l'évaluation environnementale des services d'hébergement informatique de type datacenter et des services cloud », la déclaration d'autres indicateurs est également demandée : WUE, ERF et REF.
Ces indicateurs sont obligatoires pour éviter les transferts d'impacts, par exemple de la consommation d'énergie et des émissions de GES vers l'eau en utilisant des technologies de refroidissement par évaporation.</t>
        </is>
      </c>
      <c r="E159" s="11" t="inlineStr">
        <is>
          <t>P1</t>
        </is>
      </c>
      <c r="F159" s="11" t="n">
        <v>1.5</v>
      </c>
      <c r="G159" s="12" t="n"/>
      <c r="H159" s="11">
        <f>IF(G159="",0,F159*G159)</f>
        <v/>
      </c>
      <c r="I159" s="13" t="n"/>
      <c r="J159" s="13" t="n"/>
    </row>
    <row r="160">
      <c r="A160" s="6" t="inlineStr">
        <is>
          <t>Chapitre 6 : Infrastructures externes</t>
        </is>
      </c>
      <c r="B160" s="11" t="inlineStr">
        <is>
          <t>6.5</t>
        </is>
      </c>
      <c r="C160" s="6" t="inlineStr">
        <is>
          <t>Comment le numérique responsable est-il intégré à la conception et à la gestion des centres de données, des infrastructures et des installations du CSP ?</t>
        </is>
      </c>
      <c r="D160" s="6" t="inlineStr">
        <is>
          <t>La consommation globale (énergie, eau, fuites de gaz réfrigérants) doit être communiquée au moins une fois par trimestre afin d'éviter les dérives.</t>
        </is>
      </c>
      <c r="E160" s="11" t="inlineStr">
        <is>
          <t>P1</t>
        </is>
      </c>
      <c r="F160" s="11" t="n">
        <v>1.5</v>
      </c>
      <c r="G160" s="12" t="n"/>
      <c r="H160" s="11">
        <f>IF(G160="",0,F160*G160)</f>
        <v/>
      </c>
      <c r="I160" s="13" t="n"/>
      <c r="J160" s="13" t="n"/>
    </row>
    <row r="161">
      <c r="A161" s="6" t="inlineStr">
        <is>
          <t>Chapitre 6 : Infrastructures externes</t>
        </is>
      </c>
      <c r="B161" s="11" t="inlineStr">
        <is>
          <t>6.5</t>
        </is>
      </c>
      <c r="C161" s="6" t="inlineStr">
        <is>
          <t>Comment le numérique responsable est-il intégré à la conception et à la gestion des centres de données, des infrastructures et des installations du CSP ?</t>
        </is>
      </c>
      <c r="D161" s="6" t="inlineStr">
        <is>
          <t>Le propriétaire du centre de données indique combien de fois les données ou les systèmes sont dupliqués à des fins de sauvegarde et de sécurité.</t>
        </is>
      </c>
      <c r="E161" s="11" t="inlineStr">
        <is>
          <t>P1</t>
        </is>
      </c>
      <c r="F161" s="11" t="n">
        <v>1.5</v>
      </c>
      <c r="G161" s="12" t="n"/>
      <c r="H161" s="11">
        <f>IF(G161="",0,F161*G161)</f>
        <v/>
      </c>
      <c r="I161" s="13" t="n"/>
      <c r="J161" s="13" t="n"/>
    </row>
    <row r="162">
      <c r="A162" s="6" t="inlineStr">
        <is>
          <t>Chapitre 6 : Infrastructures externes</t>
        </is>
      </c>
      <c r="B162" s="11" t="inlineStr">
        <is>
          <t>6.5</t>
        </is>
      </c>
      <c r="C162" s="6" t="inlineStr">
        <is>
          <t>Comment le numérique responsable est-il intégré à la conception et à la gestion des centres de données, des infrastructures et des installations du CSP ?</t>
        </is>
      </c>
      <c r="D162" s="6" t="inlineStr">
        <is>
          <t>Le CSP doit indiquer si son centre de données est conforme aux normes environnementales de construction, telles que BREEAM ou LEED.</t>
        </is>
      </c>
      <c r="E162" s="11" t="inlineStr">
        <is>
          <t>P2</t>
        </is>
      </c>
      <c r="F162" s="11" t="n">
        <v>1</v>
      </c>
      <c r="G162" s="12" t="n"/>
      <c r="H162" s="11">
        <f>IF(G162="",0,F162*G162)</f>
        <v/>
      </c>
      <c r="I162" s="13" t="n"/>
      <c r="J162" s="13" t="n"/>
    </row>
    <row r="163">
      <c r="A163" s="6" t="inlineStr">
        <is>
          <t>Chapitre 6 : Infrastructures externes</t>
        </is>
      </c>
      <c r="B163" s="11" t="inlineStr">
        <is>
          <t>6.5</t>
        </is>
      </c>
      <c r="C163" s="6" t="inlineStr">
        <is>
          <t>Comment le numérique responsable est-il intégré à la conception et à la gestion des centres de données, des infrastructures et des installations du CSP ?</t>
        </is>
      </c>
      <c r="D163" s="6" t="inlineStr">
        <is>
          <t>Le CSP connaît et respecte la réglementation européenne en matière de rapports :
https://ec.europa.eu/info/law/better-regulation/have-your-say/initiatives/13818-Centres-de-donnees-en-Europe-systeme-de-declarationfr</t>
        </is>
      </c>
      <c r="E163" s="11" t="inlineStr">
        <is>
          <t>P2</t>
        </is>
      </c>
      <c r="F163" s="11" t="n">
        <v>1</v>
      </c>
      <c r="G163" s="12" t="n"/>
      <c r="H163" s="11">
        <f>IF(G163="",0,F163*G163)</f>
        <v/>
      </c>
      <c r="I163" s="13" t="n"/>
      <c r="J163" s="13" t="n"/>
    </row>
    <row r="164">
      <c r="A164" s="6" t="inlineStr">
        <is>
          <t>Chapitre 6 : Infrastructures externes</t>
        </is>
      </c>
      <c r="B164" s="11" t="inlineStr">
        <is>
          <t>6.5</t>
        </is>
      </c>
      <c r="C164" s="6" t="inlineStr">
        <is>
          <t>Comment le numérique responsable est-il intégré à la conception et à la gestion des centres de données, des infrastructures et des installations du CSP ?</t>
        </is>
      </c>
      <c r="D164" s="6" t="inlineStr">
        <is>
          <t>Le PUE est déclaré à l'aide d'informations qui permettent d'estimer la performance : la localisation (ou la température moyenne annuelle externe), le niveau de sécurisation (tiering, tel que défini par l'Uptime Institute), l'âge du centre de données, la charge informatique (proportion de l'énergie réelle utilisée pour l'informatique, y compris le réseau et les serveurs, par rapport à la capacité maximale).</t>
        </is>
      </c>
      <c r="E164" s="11" t="inlineStr">
        <is>
          <t>P2</t>
        </is>
      </c>
      <c r="F164" s="11" t="n">
        <v>1</v>
      </c>
      <c r="G164" s="12" t="n"/>
      <c r="H164" s="11">
        <f>IF(G164="",0,F164*G164)</f>
        <v/>
      </c>
      <c r="I164" s="13" t="n"/>
      <c r="J164" s="13" t="n"/>
    </row>
    <row r="165">
      <c r="A165" s="6" t="inlineStr">
        <is>
          <t>Chapitre 6 : Infrastructures externes</t>
        </is>
      </c>
      <c r="B165" s="11" t="inlineStr">
        <is>
          <t>6.5</t>
        </is>
      </c>
      <c r="C165" s="6" t="inlineStr">
        <is>
          <t>Comment le numérique responsable est-il intégré à la conception et à la gestion des centres de données, des infrastructures et des installations du CSP ?</t>
        </is>
      </c>
      <c r="D165" s="6" t="inlineStr">
        <is>
          <t>Les centres de données sont conçus pour une température maximale de l'air extérieur. Cette information doit être déclarée afin d'anticiper toute dégradation de la sécurité opérationnelle induite par le réchauffement climatique.</t>
        </is>
      </c>
      <c r="E165" s="11" t="inlineStr">
        <is>
          <t>P2</t>
        </is>
      </c>
      <c r="F165" s="11" t="n">
        <v>1</v>
      </c>
      <c r="G165" s="12" t="n"/>
      <c r="H165" s="11">
        <f>IF(G165="",0,F165*G165)</f>
        <v/>
      </c>
      <c r="I165" s="13" t="n"/>
      <c r="J165" s="13" t="n"/>
    </row>
    <row r="166">
      <c r="A166" s="6" t="inlineStr">
        <is>
          <t>Chapitre 6 : Infrastructures externes</t>
        </is>
      </c>
      <c r="B166" s="11" t="inlineStr">
        <is>
          <t>6.5</t>
        </is>
      </c>
      <c r="C166" s="6" t="inlineStr">
        <is>
          <t>Comment le numérique responsable est-il intégré à la conception et à la gestion des centres de données, des infrastructures et des installations du CSP ?</t>
        </is>
      </c>
      <c r="D166" s="6" t="inlineStr">
        <is>
          <t>Le PUE doit être déclaré avec une courbe de référence - PUE en fonction du taux de charge informatique - afin de permettre la comparaison des valeurs mesurées avec les valeurs théoriques (corrigées des effets de la température extérieure).</t>
        </is>
      </c>
      <c r="E166" s="11" t="inlineStr">
        <is>
          <t>P2</t>
        </is>
      </c>
      <c r="F166" s="11" t="n">
        <v>1</v>
      </c>
      <c r="G166" s="12" t="n"/>
      <c r="H166" s="11">
        <f>IF(G166="",0,F166*G166)</f>
        <v/>
      </c>
      <c r="I166" s="13" t="n"/>
      <c r="J166" s="13" t="n"/>
    </row>
    <row r="167">
      <c r="A167" s="6" t="inlineStr">
        <is>
          <t>Chapitre 6 : Infrastructures externes</t>
        </is>
      </c>
      <c r="B167" s="11" t="inlineStr">
        <is>
          <t>6.5</t>
        </is>
      </c>
      <c r="C167" s="6" t="inlineStr">
        <is>
          <t>Comment le numérique responsable est-il intégré à la conception et à la gestion des centres de données, des infrastructures et des installations du CSP ?</t>
        </is>
      </c>
      <c r="D167" s="6" t="inlineStr">
        <is>
          <t>Cette courbe doit avoir été vérifiée à la livraison du centre de données, en utilisant des résistances variables à la place des serveurs dans les baies. La mesure doit être effectuée avec une température extérieure représentative d'une température moyenne annuelle de l'air.</t>
        </is>
      </c>
      <c r="E167" s="11" t="inlineStr">
        <is>
          <t>P2</t>
        </is>
      </c>
      <c r="F167" s="11" t="n">
        <v>1</v>
      </c>
      <c r="G167" s="12" t="n"/>
      <c r="H167" s="11">
        <f>IF(G167="",0,F167*G167)</f>
        <v/>
      </c>
      <c r="I167" s="13" t="n"/>
      <c r="J167" s="13" t="n"/>
    </row>
    <row r="168">
      <c r="A168" s="6" t="inlineStr">
        <is>
          <t>Chapitre 6 : Infrastructures externes</t>
        </is>
      </c>
      <c r="B168" s="11" t="inlineStr">
        <is>
          <t>6.5</t>
        </is>
      </c>
      <c r="C168" s="6" t="inlineStr">
        <is>
          <t>Comment le numérique responsable est-il intégré à la conception et à la gestion des centres de données, des infrastructures et des installations du CSP ?</t>
        </is>
      </c>
      <c r="D168" s="6" t="inlineStr">
        <is>
          <t>Les conclusions des audits énergétiques réglementaires sont déclarées aux clients avec la preuve qu'elles sont utilisées pour définir le schéma directeur de rationalisation du parc de centres de données.</t>
        </is>
      </c>
      <c r="E168" s="11" t="inlineStr">
        <is>
          <t>P2</t>
        </is>
      </c>
      <c r="F168" s="11" t="n">
        <v>1</v>
      </c>
      <c r="G168" s="12" t="n"/>
      <c r="H168" s="11">
        <f>IF(G168="",0,F168*G168)</f>
        <v/>
      </c>
      <c r="I168" s="13" t="n"/>
      <c r="J168" s="13" t="n"/>
    </row>
    <row r="169">
      <c r="A169" s="6" t="inlineStr">
        <is>
          <t>Chapitre 6 : Infrastructures externes</t>
        </is>
      </c>
      <c r="B169" s="11" t="inlineStr">
        <is>
          <t>6.5</t>
        </is>
      </c>
      <c r="C169" s="6" t="inlineStr">
        <is>
          <t>Comment le numérique responsable est-il intégré à la conception et à la gestion des centres de données, des infrastructures et des installations du CSP ?</t>
        </is>
      </c>
      <c r="D169" s="6" t="inlineStr">
        <is>
          <t>L'initiative du CSP a été approuvée dans le cadre d'un engagement public. Par exemple, signature du Code de conduite européen (EU CoC) pour les centres de données.</t>
        </is>
      </c>
      <c r="E169" s="11" t="inlineStr">
        <is>
          <t>P3</t>
        </is>
      </c>
      <c r="F169" s="11" t="n">
        <v>0.25</v>
      </c>
      <c r="G169" s="12" t="n"/>
      <c r="H169" s="11">
        <f>IF(G169="",0,F169*G169)</f>
        <v/>
      </c>
      <c r="I169" s="13" t="n"/>
      <c r="J169" s="13" t="n"/>
    </row>
    <row r="170">
      <c r="A170" s="6" t="inlineStr">
        <is>
          <t>Chapitre 6 : Infrastructures externes</t>
        </is>
      </c>
      <c r="B170" s="11" t="inlineStr">
        <is>
          <t>6.5</t>
        </is>
      </c>
      <c r="C170" s="6" t="inlineStr">
        <is>
          <t>Comment le numérique responsable est-il intégré à la conception et à la gestion des centres de données, des infrastructures et des installations du CSP ?</t>
        </is>
      </c>
      <c r="D170" s="6" t="inlineStr">
        <is>
          <t>L'initiative du CSP est également étendue à ses parties prenantes et à ses fournisseurs.</t>
        </is>
      </c>
      <c r="E170" s="11" t="inlineStr">
        <is>
          <t>P3</t>
        </is>
      </c>
      <c r="F170" s="11" t="n">
        <v>0.25</v>
      </c>
      <c r="G170" s="12" t="n"/>
      <c r="H170" s="11">
        <f>IF(G170="",0,F170*G170)</f>
        <v/>
      </c>
      <c r="I170" s="13" t="n"/>
      <c r="J170" s="13" t="n"/>
    </row>
    <row r="171">
      <c r="A171" s="6" t="inlineStr">
        <is>
          <t>Chapitre 6 : Infrastructures externes</t>
        </is>
      </c>
      <c r="B171" s="11" t="inlineStr">
        <is>
          <t>6.5</t>
        </is>
      </c>
      <c r="C171" s="6" t="inlineStr">
        <is>
          <t>Comment le numérique responsable est-il intégré à la conception et à la gestion des centres de données, des infrastructures et des installations du CSP ?</t>
        </is>
      </c>
      <c r="D171" s="6" t="inlineStr">
        <is>
          <t>Le PUE doit être communiqué au moins une fois par trimestre, et ce rapport ainsi que sa fréquence doivent être contractuels.</t>
        </is>
      </c>
      <c r="E171" s="11" t="inlineStr">
        <is>
          <t>P3</t>
        </is>
      </c>
      <c r="F171" s="11" t="n">
        <v>0.25</v>
      </c>
      <c r="G171" s="12" t="n"/>
      <c r="H171" s="11">
        <f>IF(G171="",0,F171*G171)</f>
        <v/>
      </c>
      <c r="I171" s="13" t="n"/>
      <c r="J171" s="13" t="n"/>
    </row>
    <row r="172">
      <c r="A172" s="6" t="inlineStr">
        <is>
          <t>Chapitre 6 : Infrastructures externes</t>
        </is>
      </c>
      <c r="B172" s="11" t="inlineStr">
        <is>
          <t>6.5</t>
        </is>
      </c>
      <c r="C172" s="6" t="inlineStr">
        <is>
          <t>Comment le numérique responsable est-il intégré à la conception et à la gestion des centres de données, des infrastructures et des installations du CSP ?</t>
        </is>
      </c>
      <c r="D172" s="6" t="inlineStr">
        <is>
          <t>Pour les systèmes de protection contre les incendies : des technologies à faible impact sont déployées ; par exemple, la brumisation au lieu de gaz de type FM200.</t>
        </is>
      </c>
      <c r="E172" s="11" t="inlineStr">
        <is>
          <t>P3</t>
        </is>
      </c>
      <c r="F172" s="11" t="n">
        <v>0.25</v>
      </c>
      <c r="G172" s="12" t="n"/>
      <c r="H172" s="11">
        <f>IF(G172="",0,F172*G172)</f>
        <v/>
      </c>
      <c r="I172" s="13" t="n"/>
      <c r="J172" s="13" t="n"/>
    </row>
    <row r="173">
      <c r="A173" s="14" t="inlineStr">
        <is>
          <t>Chapitre 6 : Infrastructures externes</t>
        </is>
      </c>
      <c r="B173" s="15" t="inlineStr">
        <is>
          <t>6.6</t>
        </is>
      </c>
      <c r="C173" s="14" t="inlineStr">
        <is>
          <t>Comment le numérique responsable est-il intégré dans la conception et la gestion des infrastructures et des installations du réseau interne (LAN) du CSP ?</t>
        </is>
      </c>
      <c r="D173" s="14" t="inlineStr">
        <is>
          <t>Le CSP doit indiquer si son centre de données intègre une dorsale de réseau (backbone) et si la consommation d'énergie de cette dorsale est incluse ou non dans le calcul du PUE.</t>
        </is>
      </c>
      <c r="E173" s="15" t="inlineStr">
        <is>
          <t>P2</t>
        </is>
      </c>
      <c r="F173" s="15" t="n">
        <v>2</v>
      </c>
      <c r="G173" s="12" t="n"/>
      <c r="H173" s="15">
        <f>IF(G173="",0,F173*G173)</f>
        <v/>
      </c>
      <c r="I173" s="13" t="n"/>
      <c r="J173" s="13" t="n"/>
    </row>
    <row r="174">
      <c r="A174" s="14" t="inlineStr">
        <is>
          <t>Chapitre 6 : Infrastructures externes</t>
        </is>
      </c>
      <c r="B174" s="15" t="inlineStr">
        <is>
          <t>6.6</t>
        </is>
      </c>
      <c r="C174" s="14" t="inlineStr">
        <is>
          <t>Comment le numérique responsable est-il intégré dans la conception et la gestion des infrastructures et des installations du réseau interne (LAN) du CSP ?</t>
        </is>
      </c>
      <c r="D174" s="14" t="inlineStr">
        <is>
          <t>La consommation d'énergie du réseau (réseau local) doit être identifiée et séparée des autres sources de consommation, avec des moyens spécifiques.</t>
        </is>
      </c>
      <c r="E174" s="15" t="inlineStr">
        <is>
          <t>P2</t>
        </is>
      </c>
      <c r="F174" s="15" t="n">
        <v>2</v>
      </c>
      <c r="G174" s="12" t="n"/>
      <c r="H174" s="15">
        <f>IF(G174="",0,F174*G174)</f>
        <v/>
      </c>
      <c r="I174" s="13" t="n"/>
      <c r="J174" s="13" t="n"/>
    </row>
    <row r="175">
      <c r="A175" s="6" t="inlineStr">
        <is>
          <t>Chapitre 6 : Infrastructures externes</t>
        </is>
      </c>
      <c r="B175" s="11" t="inlineStr">
        <is>
          <t>6.7</t>
        </is>
      </c>
      <c r="C175" s="6" t="inlineStr">
        <is>
          <t>Comment le numérique responsable est-il intégré à la sélection et à la gestion des actifs physiques des centres de données (serveurs) ?</t>
        </is>
      </c>
      <c r="D175" s="6" t="inlineStr">
        <is>
          <t>La consommation d'énergie des serveurs doit être identifiée et différenciée des autres sources de consommation, avec des moyens spécifiques (par exemple PDU).</t>
        </is>
      </c>
      <c r="E175" s="11" t="inlineStr">
        <is>
          <t>P1</t>
        </is>
      </c>
      <c r="F175" s="11" t="n">
        <v>1.75</v>
      </c>
      <c r="G175" s="12" t="n"/>
      <c r="H175" s="11">
        <f>IF(G175="",0,F175*G175)</f>
        <v/>
      </c>
      <c r="I175" s="13" t="n"/>
      <c r="J175" s="13" t="n"/>
    </row>
    <row r="176">
      <c r="A176" s="6" t="inlineStr">
        <is>
          <t>Chapitre 6 : Infrastructures externes</t>
        </is>
      </c>
      <c r="B176" s="11" t="inlineStr">
        <is>
          <t>6.7</t>
        </is>
      </c>
      <c r="C176" s="6" t="inlineStr">
        <is>
          <t>Comment le numérique responsable est-il intégré à la sélection et à la gestion des actifs physiques des centres de données (serveurs) ?</t>
        </is>
      </c>
      <c r="D176" s="6" t="inlineStr">
        <is>
          <t>Les labels écologiques pertinents doivent être demandés dans les appels d'offres pour les serveurs. Les labels EPEAT et TCO sont recommandés. Les labels 80+ et Energy Star, qui ne prennent en compte que les performances énergétiques, ne sont pas suffisants. Il est fortement recommandé de demander un label de type 1 tel que défini dans la norme ISO 14024.</t>
        </is>
      </c>
      <c r="E176" s="11" t="inlineStr">
        <is>
          <t>P1</t>
        </is>
      </c>
      <c r="F176" s="11" t="n">
        <v>1.75</v>
      </c>
      <c r="G176" s="12" t="n"/>
      <c r="H176" s="11">
        <f>IF(G176="",0,F176*G176)</f>
        <v/>
      </c>
      <c r="I176" s="13" t="n"/>
      <c r="J176" s="13" t="n"/>
    </row>
    <row r="177">
      <c r="A177" s="6" t="inlineStr">
        <is>
          <t>Chapitre 6 : Infrastructures externes</t>
        </is>
      </c>
      <c r="B177" s="11" t="inlineStr">
        <is>
          <t>6.7</t>
        </is>
      </c>
      <c r="C177" s="6" t="inlineStr">
        <is>
          <t>Comment le numérique responsable est-il intégré à la sélection et à la gestion des actifs physiques des centres de données (serveurs) ?</t>
        </is>
      </c>
      <c r="D177" s="6" t="inlineStr">
        <is>
          <t>Le DPP (Digital Product Passport) est demandé et pris en compte dans le processus de sélection. Il doit être produit en conformité avec le cadre du règlement européen DPP publié le 13 juin 2024 « établissant des exigences en matière d'écoconception pour les produits durables ».</t>
        </is>
      </c>
      <c r="E177" s="11" t="inlineStr">
        <is>
          <t>P1</t>
        </is>
      </c>
      <c r="F177" s="11" t="n">
        <v>1.75</v>
      </c>
      <c r="G177" s="12" t="n"/>
      <c r="H177" s="11">
        <f>IF(G177="",0,F177*G177)</f>
        <v/>
      </c>
      <c r="I177" s="13" t="n"/>
      <c r="J177" s="13" t="n"/>
    </row>
    <row r="178">
      <c r="A178" s="6" t="inlineStr">
        <is>
          <t>Chapitre 6 : Infrastructures externes</t>
        </is>
      </c>
      <c r="B178" s="11" t="inlineStr">
        <is>
          <t>6.7</t>
        </is>
      </c>
      <c r="C178" s="6" t="inlineStr">
        <is>
          <t>Comment le numérique responsable est-il intégré à la sélection et à la gestion des actifs physiques des centres de données (serveurs) ?</t>
        </is>
      </c>
      <c r="D178" s="6" t="inlineStr">
        <is>
          <t>Les bases de données de gestion de la configuration (CMDB) utilisées pour gérer l'attribution des serveurs et des services numériques doivent couvrir tous les serveurs et lier les services numériques au matériel utilisé pour les faire fonctionner. Elle doit être à jour.</t>
        </is>
      </c>
      <c r="E178" s="11" t="inlineStr">
        <is>
          <t>P1</t>
        </is>
      </c>
      <c r="F178" s="11" t="n">
        <v>1.75</v>
      </c>
      <c r="G178" s="12" t="n"/>
      <c r="H178" s="11">
        <f>IF(G178="",0,F178*G178)</f>
        <v/>
      </c>
      <c r="I178" s="13" t="n"/>
      <c r="J178" s="13" t="n"/>
    </row>
    <row r="179">
      <c r="A179" s="6" t="inlineStr">
        <is>
          <t>Chapitre 6 : Infrastructures externes</t>
        </is>
      </c>
      <c r="B179" s="11" t="inlineStr">
        <is>
          <t>6.7</t>
        </is>
      </c>
      <c r="C179" s="6" t="inlineStr">
        <is>
          <t>Comment le numérique responsable est-il intégré à la sélection et à la gestion des actifs physiques des centres de données (serveurs) ?</t>
        </is>
      </c>
      <c r="D179" s="6" t="inlineStr">
        <is>
          <t>Les machines physiques et les machines virtuelles inutilisées doivent être identifiées et leur détection doit déclencher un processus de désengagement (decommissioning) impliquant les utilisateurs finaux.</t>
        </is>
      </c>
      <c r="E179" s="11" t="inlineStr">
        <is>
          <t>P1</t>
        </is>
      </c>
      <c r="F179" s="11" t="n">
        <v>1.75</v>
      </c>
      <c r="G179" s="12" t="n"/>
      <c r="H179" s="11">
        <f>IF(G179="",0,F179*G179)</f>
        <v/>
      </c>
      <c r="I179" s="13" t="n"/>
      <c r="J179" s="13" t="n"/>
    </row>
    <row r="180">
      <c r="A180" s="6" t="inlineStr">
        <is>
          <t>Chapitre 6 : Infrastructures externes</t>
        </is>
      </c>
      <c r="B180" s="11" t="inlineStr">
        <is>
          <t>6.7</t>
        </is>
      </c>
      <c r="C180" s="6" t="inlineStr">
        <is>
          <t>Comment le numérique responsable est-il intégré à la sélection et à la gestion des actifs physiques des centres de données (serveurs) ?</t>
        </is>
      </c>
      <c r="D180" s="6" t="inlineStr">
        <is>
          <t>La durée de vie des serveurs doit être connue et déclarée.</t>
        </is>
      </c>
      <c r="E180" s="11" t="inlineStr">
        <is>
          <t>P1</t>
        </is>
      </c>
      <c r="F180" s="11" t="n">
        <v>1.75</v>
      </c>
      <c r="G180" s="12" t="n"/>
      <c r="H180" s="11">
        <f>IF(G180="",0,F180*G180)</f>
        <v/>
      </c>
      <c r="I180" s="13" t="n"/>
      <c r="J180" s="13" t="n"/>
    </row>
    <row r="181">
      <c r="A181" s="6" t="inlineStr">
        <is>
          <t>Chapitre 6 : Infrastructures externes</t>
        </is>
      </c>
      <c r="B181" s="11" t="inlineStr">
        <is>
          <t>6.7</t>
        </is>
      </c>
      <c r="C181" s="6" t="inlineStr">
        <is>
          <t>Comment le numérique responsable est-il intégré à la sélection et à la gestion des actifs physiques des centres de données (serveurs) ?</t>
        </is>
      </c>
      <c r="D181" s="6" t="inlineStr">
        <is>
          <t>Les standards ASHRAE (A3 au minimum et A4 fortement recommandé) doivent être demandées afin de permettre une température plus élevée dans l'allée froide et une plus grande plage d'humidité.</t>
        </is>
      </c>
      <c r="E181" s="11" t="inlineStr">
        <is>
          <t>P2</t>
        </is>
      </c>
      <c r="F181" s="11" t="n">
        <v>0.5</v>
      </c>
      <c r="G181" s="12" t="n"/>
      <c r="H181" s="11">
        <f>IF(G181="",0,F181*G181)</f>
        <v/>
      </c>
      <c r="I181" s="13" t="n"/>
      <c r="J181" s="13" t="n"/>
    </row>
    <row r="182">
      <c r="A182" s="6" t="inlineStr">
        <is>
          <t>Chapitre 6 : Infrastructures externes</t>
        </is>
      </c>
      <c r="B182" s="11" t="inlineStr">
        <is>
          <t>6.7</t>
        </is>
      </c>
      <c r="C182" s="6" t="inlineStr">
        <is>
          <t>Comment le numérique responsable est-il intégré à la sélection et à la gestion des actifs physiques des centres de données (serveurs) ?</t>
        </is>
      </c>
      <c r="D182" s="6" t="inlineStr">
        <is>
          <t>L'urbanisation doit se faire de manière à éviter les points chauds qui nécessiteront une réduction du réglage de l'air froid soufflé.</t>
        </is>
      </c>
      <c r="E182" s="11" t="inlineStr">
        <is>
          <t>P2</t>
        </is>
      </c>
      <c r="F182" s="11" t="n">
        <v>0.5</v>
      </c>
      <c r="G182" s="12" t="n"/>
      <c r="H182" s="11">
        <f>IF(G182="",0,F182*G182)</f>
        <v/>
      </c>
      <c r="I182" s="13" t="n"/>
      <c r="J182" s="13" t="n"/>
    </row>
    <row r="183">
      <c r="A183" s="6" t="inlineStr">
        <is>
          <t>Chapitre 6 : Infrastructures externes</t>
        </is>
      </c>
      <c r="B183" s="11" t="inlineStr">
        <is>
          <t>6.7</t>
        </is>
      </c>
      <c r="C183" s="6" t="inlineStr">
        <is>
          <t>Comment le numérique responsable est-il intégré à la sélection et à la gestion des actifs physiques des centres de données (serveurs) ?</t>
        </is>
      </c>
      <c r="D183" s="6" t="inlineStr">
        <is>
          <t>L'efficacité de l'urbanisation doit être vérifiée régulièrement (pas de fuites d'air froid, pas de point chaud), avec des moyens spécifiques tels que des caméras thermiques.</t>
        </is>
      </c>
      <c r="E183" s="11" t="inlineStr">
        <is>
          <t>P2</t>
        </is>
      </c>
      <c r="F183" s="11" t="n">
        <v>0.5</v>
      </c>
      <c r="G183" s="12" t="n"/>
      <c r="H183" s="11">
        <f>IF(G183="",0,F183*G183)</f>
        <v/>
      </c>
      <c r="I183" s="13" t="n"/>
      <c r="J183" s="13" t="n"/>
    </row>
    <row r="184">
      <c r="A184" s="6" t="inlineStr">
        <is>
          <t>Chapitre 6 : Infrastructures externes</t>
        </is>
      </c>
      <c r="B184" s="11" t="inlineStr">
        <is>
          <t>6.7</t>
        </is>
      </c>
      <c r="C184" s="6" t="inlineStr">
        <is>
          <t>Comment le numérique responsable est-il intégré à la sélection et à la gestion des actifs physiques des centres de données (serveurs) ?</t>
        </is>
      </c>
      <c r="D184" s="6" t="inlineStr">
        <is>
          <t>La virtualisation des serveurs est déployée et le taux de virtualisation est contrôlé.</t>
        </is>
      </c>
      <c r="E184" s="11" t="inlineStr">
        <is>
          <t>P2</t>
        </is>
      </c>
      <c r="F184" s="11" t="n">
        <v>0.5</v>
      </c>
      <c r="G184" s="12" t="n"/>
      <c r="H184" s="11">
        <f>IF(G184="",0,F184*G184)</f>
        <v/>
      </c>
      <c r="I184" s="13" t="n"/>
      <c r="J184" s="13" t="n"/>
    </row>
    <row r="185">
      <c r="A185" s="6" t="inlineStr">
        <is>
          <t>Chapitre 6 : Infrastructures externes</t>
        </is>
      </c>
      <c r="B185" s="11" t="inlineStr">
        <is>
          <t>6.7</t>
        </is>
      </c>
      <c r="C185" s="6" t="inlineStr">
        <is>
          <t>Comment le numérique responsable est-il intégré à la sélection et à la gestion des actifs physiques des centres de données (serveurs) ?</t>
        </is>
      </c>
      <c r="D185" s="6" t="inlineStr">
        <is>
          <t>L'utilisation de serveurs reconditionnés est encouragée.</t>
        </is>
      </c>
      <c r="E185" s="11" t="inlineStr">
        <is>
          <t>P2</t>
        </is>
      </c>
      <c r="F185" s="11" t="n">
        <v>0.5</v>
      </c>
      <c r="G185" s="12" t="n"/>
      <c r="H185" s="11">
        <f>IF(G185="",0,F185*G185)</f>
        <v/>
      </c>
      <c r="I185" s="13" t="n"/>
      <c r="J185" s="13" t="n"/>
    </row>
    <row r="186">
      <c r="A186" s="6" t="inlineStr">
        <is>
          <t>Chapitre 6 : Infrastructures externes</t>
        </is>
      </c>
      <c r="B186" s="11" t="inlineStr">
        <is>
          <t>6.7</t>
        </is>
      </c>
      <c r="C186" s="6" t="inlineStr">
        <is>
          <t>Comment le numérique responsable est-il intégré à la sélection et à la gestion des actifs physiques des centres de données (serveurs) ?</t>
        </is>
      </c>
      <c r="D186" s="6" t="inlineStr">
        <is>
          <t>Le CSP adopte des technologies d'élasticité ou de mise à l'échelle (scalability) et forme son personnel à ces technologies afin d'optimiser au maximum l'utilisation des serveurs.</t>
        </is>
      </c>
      <c r="E186" s="11" t="inlineStr">
        <is>
          <t>P2</t>
        </is>
      </c>
      <c r="F186" s="11" t="n">
        <v>0.5</v>
      </c>
      <c r="G186" s="12" t="n"/>
      <c r="H186" s="11">
        <f>IF(G186="",0,F186*G186)</f>
        <v/>
      </c>
      <c r="I186" s="13" t="n"/>
      <c r="J186" s="13" t="n"/>
    </row>
    <row r="187">
      <c r="A187" s="6" t="inlineStr">
        <is>
          <t>Chapitre 6 : Infrastructures externes</t>
        </is>
      </c>
      <c r="B187" s="11" t="inlineStr">
        <is>
          <t>6.7</t>
        </is>
      </c>
      <c r="C187" s="6" t="inlineStr">
        <is>
          <t>Comment le numérique responsable est-il intégré à la sélection et à la gestion des actifs physiques des centres de données (serveurs) ?</t>
        </is>
      </c>
      <c r="D187" s="6" t="inlineStr">
        <is>
          <t>La durée de vie des serveurs doit être d'au moins 7 ans, et 10 ans sont possibles et recommandés.</t>
        </is>
      </c>
      <c r="E187" s="11" t="inlineStr">
        <is>
          <t>P3</t>
        </is>
      </c>
      <c r="F187" s="11" t="n">
        <v>0.25</v>
      </c>
      <c r="G187" s="12" t="n"/>
      <c r="H187" s="11">
        <f>IF(G187="",0,F187*G187)</f>
        <v/>
      </c>
      <c r="I187" s="13" t="n"/>
      <c r="J187" s="13" t="n"/>
    </row>
    <row r="188">
      <c r="A188" s="6" t="inlineStr">
        <is>
          <t>Chapitre 6 : Infrastructures externes</t>
        </is>
      </c>
      <c r="B188" s="11" t="inlineStr">
        <is>
          <t>6.7</t>
        </is>
      </c>
      <c r="C188" s="6" t="inlineStr">
        <is>
          <t>Comment le numérique responsable est-il intégré à la sélection et à la gestion des actifs physiques des centres de données (serveurs) ?</t>
        </is>
      </c>
      <c r="D188" s="6" t="inlineStr">
        <is>
          <t>Le propriétaire du centre de données doit indiquer combien de fois les systèmes de stockage et de réseau sont dupliqués pour des raisons de sauvegarde et de sécurité.</t>
        </is>
      </c>
      <c r="E188" s="11" t="inlineStr">
        <is>
          <t>P3</t>
        </is>
      </c>
      <c r="F188" s="11" t="n">
        <v>0.25</v>
      </c>
      <c r="G188" s="12" t="n"/>
      <c r="H188" s="11">
        <f>IF(G188="",0,F188*G188)</f>
        <v/>
      </c>
      <c r="I188" s="13" t="n"/>
      <c r="J188" s="13" t="n"/>
    </row>
    <row r="189">
      <c r="A189" s="14" t="inlineStr">
        <is>
          <t>Chapitre 6 : Infrastructures externes</t>
        </is>
      </c>
      <c r="B189" s="15" t="inlineStr">
        <is>
          <t>6.8</t>
        </is>
      </c>
      <c r="C189" s="14" t="inlineStr">
        <is>
          <t>Comment prenez-vous connaissance des rapports environnementaux demandés à votre NSP, en tant que client ? Quels sont les points ou données qui font l'objet d'un rapport ? Comment fournissez-vous ces rapports, si vous êtes un NSP ?</t>
        </is>
      </c>
      <c r="D189" s="14" t="inlineStr">
        <is>
          <t>Les émissions de tous les scopes (1, 2 et 3 du GHG Protocol) sont demandées au NSP (ou fournies par l'organisation s'il s'agit d'un NSP).</t>
        </is>
      </c>
      <c r="E189" s="15" t="inlineStr">
        <is>
          <t>P1</t>
        </is>
      </c>
      <c r="F189" s="15" t="n">
        <v>3</v>
      </c>
      <c r="G189" s="12" t="n"/>
      <c r="H189" s="15">
        <f>IF(G189="",0,F189*G189)</f>
        <v/>
      </c>
      <c r="I189" s="13" t="n"/>
      <c r="J189" s="13" t="n"/>
    </row>
    <row r="190">
      <c r="A190" s="14" t="inlineStr">
        <is>
          <t>Chapitre 6 : Infrastructures externes</t>
        </is>
      </c>
      <c r="B190" s="15" t="inlineStr">
        <is>
          <t>6.8</t>
        </is>
      </c>
      <c r="C190" s="14" t="inlineStr">
        <is>
          <t>Comment prenez-vous connaissance des rapports environnementaux demandés à votre NSP, en tant que client ? Quels sont les points ou données qui font l'objet d'un rapport ? Comment fournissez-vous ces rapports, si vous êtes un NSP ?</t>
        </is>
      </c>
      <c r="D190" s="14" t="inlineStr">
        <is>
          <t>Les rapports demandés (ou fournis) doivent inclure non seulement les émissions de GES (y compris les émissions fugitives de fluides de refroidissement, par exemple), mais aussi d'autres impacts environnementaux :
• Consommation d'eau et indicateur WUE
• Émissions d'équivalent CO₂ et indicateur CUE
• Épuisement des ressources minérales abiotiques
• Consommation d'énergie primaire
• L'utilisation des terres.
…et autres impacts pertinents nécessaires pour évaluer les impacts sur la biodiversité, conformément à la CSRD : acidification des sols et de l'eau, eutrophisation, etc.</t>
        </is>
      </c>
      <c r="E190" s="15" t="inlineStr">
        <is>
          <t>P1</t>
        </is>
      </c>
      <c r="F190" s="15" t="n">
        <v>3</v>
      </c>
      <c r="G190" s="12" t="n"/>
      <c r="H190" s="15">
        <f>IF(G190="",0,F190*G190)</f>
        <v/>
      </c>
      <c r="I190" s="13" t="n"/>
      <c r="J190" s="13" t="n"/>
    </row>
    <row r="191">
      <c r="A191" s="6" t="inlineStr">
        <is>
          <t>Chapitre 6 : Infrastructures externes</t>
        </is>
      </c>
      <c r="B191" s="11" t="inlineStr">
        <is>
          <t>6.9</t>
        </is>
      </c>
      <c r="C191" s="6" t="inlineStr">
        <is>
          <t>Comment le NSP fournit-il les données d'entrée de l'ACV ?</t>
        </is>
      </c>
      <c r="D191" s="6" t="inlineStr">
        <is>
          <t>Les données d'entrée pour l'analyse du cycle de vie de tout service numérique utilisant le réseau étendu doivent être demandées au NSP (ou fournies par celui-ci). Par exemple :
• Durée de vie moyenne des équipements du réseau.
• Inventaire des infrastructures utilisées par le réseau (fils, fibres).
• Les consommations annuelles d'énergie, d'eau et de liquide de refroidissement sont fournies.
• Inventaire du matériel informatique utilisé pour fournir les services réseau. 
• Largeur de bande passante utilisée pour fournir les services.
• L'équipement est-il reconditionné à neuf ou non ?
• L'empreinte de l'équipement de réseau doit être déclarée au moyen d'ACV spécifiques fournies par les fournisseurs d'équipement.
• Quantité de déchets électroniques/déchets d'équipements électriques et électroniques générés chaque année.</t>
        </is>
      </c>
      <c r="E191" s="11" t="inlineStr">
        <is>
          <t>P1</t>
        </is>
      </c>
      <c r="F191" s="11" t="n">
        <v>3</v>
      </c>
      <c r="G191" s="12" t="n"/>
      <c r="H191" s="11">
        <f>IF(G191="",0,F191*G191)</f>
        <v/>
      </c>
      <c r="I191" s="13" t="n"/>
      <c r="J191" s="13" t="n"/>
    </row>
    <row r="192">
      <c r="A192" s="14" t="inlineStr">
        <is>
          <t>Chapitre 6 : Infrastructures externes</t>
        </is>
      </c>
      <c r="B192" s="15" t="inlineStr">
        <is>
          <t>6.10</t>
        </is>
      </c>
      <c r="C192" s="14" t="inlineStr">
        <is>
          <t>Quelle est la politique du NSP en matière d'énergies renouvelables ? Quel est le niveau de transparence et de traçabilité de son rapport sur les GES en ce qui concerne l'achat d'énergie renouvelable ?</t>
        </is>
      </c>
      <c r="D192" s="14" t="inlineStr">
        <is>
          <t>Les proportions d'électricité sous AAE (accord d'achat d'électricité, ou PPA), garanties d'origine (GO) ou certificats d'énergie renouvelable (REC) sont déclarées : % d'AAE, % de GO/REC.</t>
        </is>
      </c>
      <c r="E192" s="15" t="inlineStr">
        <is>
          <t>P1</t>
        </is>
      </c>
      <c r="F192" s="15" t="n">
        <v>2</v>
      </c>
      <c r="G192" s="12" t="n"/>
      <c r="H192" s="15">
        <f>IF(G192="",0,F192*G192)</f>
        <v/>
      </c>
      <c r="I192" s="13" t="n"/>
      <c r="J192" s="13" t="n"/>
    </row>
    <row r="193">
      <c r="A193" s="14" t="inlineStr">
        <is>
          <t>Chapitre 6 : Infrastructures externes</t>
        </is>
      </c>
      <c r="B193" s="15" t="inlineStr">
        <is>
          <t>6.10</t>
        </is>
      </c>
      <c r="C193" s="14" t="inlineStr">
        <is>
          <t>Quelle est la politique du NSP en matière d'énergies renouvelables ? Quel est le niveau de transparence et de traçabilité de son rapport sur les GES en ce qui concerne l'achat d'énergie renouvelable ?</t>
        </is>
      </c>
      <c r="D193" s="14" t="inlineStr">
        <is>
          <t>Les facteurs d'émission utilisés pour convertir la consommation d'électricité en émissions de GES sont déclarés et le calcul des émissions est justifié. C'est facile pour l'électricité achetée dans le cadre d'un AAE (PPA), mais généralement impossible pour l'électricité couverte par des GO ou des REC, sauf pour les GO associées à une nouvelle centrale d'énergie renouvelable identifiée, avec leur type précis (photovoltaïque, éolien ou autre) et leur localisation. Il n'est pas possible de justifier un facteur d'émission nul lorsque l'on adopte une démarche d'ACV conforme à la norme ISO 14001.</t>
        </is>
      </c>
      <c r="E193" s="15" t="inlineStr">
        <is>
          <t>P1</t>
        </is>
      </c>
      <c r="F193" s="15" t="n">
        <v>2</v>
      </c>
      <c r="G193" s="12" t="n"/>
      <c r="H193" s="15">
        <f>IF(G193="",0,F193*G193)</f>
        <v/>
      </c>
      <c r="I193" s="13" t="n"/>
      <c r="J193" s="13" t="n"/>
    </row>
    <row r="194">
      <c r="A194" s="14" t="inlineStr">
        <is>
          <t>Chapitre 6 : Infrastructures externes</t>
        </is>
      </c>
      <c r="B194" s="15" t="inlineStr">
        <is>
          <t>6.10</t>
        </is>
      </c>
      <c r="C194" s="14" t="inlineStr">
        <is>
          <t>Quelle est la politique du NSP en matière d'énergies renouvelables ? Quel est le niveau de transparence et de traçabilité de son rapport sur les GES en ce qui concerne l'achat d'énergie renouvelable ?</t>
        </is>
      </c>
      <c r="D194" s="14" t="inlineStr">
        <is>
          <t>Le NSP est invité à déclarer la proportion de l'électricité qu'il utilise qui provient de sources d'énergie renouvelables.</t>
        </is>
      </c>
      <c r="E194" s="15" t="inlineStr">
        <is>
          <t>P2</t>
        </is>
      </c>
      <c r="F194" s="15" t="n">
        <v>1</v>
      </c>
      <c r="G194" s="12" t="n"/>
      <c r="H194" s="15">
        <f>IF(G194="",0,F194*G194)</f>
        <v/>
      </c>
      <c r="I194" s="13" t="n"/>
      <c r="J194" s="13" t="n"/>
    </row>
    <row r="195">
      <c r="A195" s="14" t="inlineStr">
        <is>
          <t>Chapitre 6 : Infrastructures externes</t>
        </is>
      </c>
      <c r="B195" s="15" t="inlineStr">
        <is>
          <t>6.10</t>
        </is>
      </c>
      <c r="C195" s="14" t="inlineStr">
        <is>
          <t>Quelle est la politique du NSP en matière d'énergies renouvelables ? Quel est le niveau de transparence et de traçabilité de son rapport sur les GES en ce qui concerne l'achat d'énergie renouvelable ?</t>
        </is>
      </c>
      <c r="D195" s="14" t="inlineStr">
        <is>
          <t>Si le NSP ne peut pas justifier clairement la séparation de la consommation entre AAE et GO/REC, les rapports dits « market-based » ne doivent pas être utilisés : seuls les rapports dits « location-based » peuvent l'être.</t>
        </is>
      </c>
      <c r="E195" s="15" t="inlineStr">
        <is>
          <t>P2</t>
        </is>
      </c>
      <c r="F195" s="15" t="n">
        <v>1</v>
      </c>
      <c r="G195" s="12" t="n"/>
      <c r="H195" s="15">
        <f>IF(G195="",0,F195*G195)</f>
        <v/>
      </c>
      <c r="I195" s="13" t="n"/>
      <c r="J195" s="13" t="n"/>
    </row>
    <row r="196">
      <c r="A196" s="6" t="inlineStr">
        <is>
          <t>Chapitre 6 : Infrastructures externes</t>
        </is>
      </c>
      <c r="B196" s="11" t="inlineStr">
        <is>
          <t>6.11</t>
        </is>
      </c>
      <c r="C196" s="6" t="inlineStr">
        <is>
          <t>Quelles sont les mesures prises pour réduire l'empreinte des équipements WAN ?</t>
        </is>
      </c>
      <c r="D196" s="6" t="inlineStr">
        <is>
          <t>Les labels écologiques pertinents sont demandés pour les équipements de réseau sélectionnés. Actuellement, TCO semble être le seul label écologique pour les équipements  réseau. Les labels 80+ et Energy Star, qui ne prennent en compte que les performances énergétiques, ne sont pas suffisants. Il est fortement recommandé de demander un label de type 1 tel que défini dans la norme ISO 14024.</t>
        </is>
      </c>
      <c r="E196" s="11" t="inlineStr">
        <is>
          <t>P1</t>
        </is>
      </c>
      <c r="F196" s="11" t="n">
        <v>3</v>
      </c>
      <c r="G196" s="12" t="n"/>
      <c r="H196" s="11">
        <f>IF(G196="",0,F196*G196)</f>
        <v/>
      </c>
      <c r="I196" s="13" t="n"/>
      <c r="J196" s="13" t="n"/>
    </row>
    <row r="197">
      <c r="A197" s="6" t="inlineStr">
        <is>
          <t>Chapitre 6 : Infrastructures externes</t>
        </is>
      </c>
      <c r="B197" s="11" t="inlineStr">
        <is>
          <t>6.11</t>
        </is>
      </c>
      <c r="C197" s="6" t="inlineStr">
        <is>
          <t>Quelles sont les mesures prises pour réduire l'empreinte des équipements WAN ?</t>
        </is>
      </c>
      <c r="D197" s="6" t="inlineStr">
        <is>
          <t>La consommation d'électricité par les équipements de réseau devrait être considérablement réduite lorsque la bande passante est faible (pendant les nuits et les week-ends). Consommation proportionnelle avec seuil bas, modes de veille profonde.</t>
        </is>
      </c>
      <c r="E197" s="11" t="inlineStr">
        <is>
          <t>P2</t>
        </is>
      </c>
      <c r="F197" s="11" t="n">
        <v>2</v>
      </c>
      <c r="G197" s="12" t="n"/>
      <c r="H197" s="11">
        <f>IF(G197="",0,F197*G197)</f>
        <v/>
      </c>
      <c r="I197" s="13" t="n"/>
      <c r="J197" s="13" t="n"/>
    </row>
    <row r="198">
      <c r="A198" s="6" t="inlineStr">
        <is>
          <t>Chapitre 6 : Infrastructures externes</t>
        </is>
      </c>
      <c r="B198" s="11" t="inlineStr">
        <is>
          <t>6.11</t>
        </is>
      </c>
      <c r="C198" s="6" t="inlineStr">
        <is>
          <t>Quelles sont les mesures prises pour réduire l'empreinte des équipements WAN ?</t>
        </is>
      </c>
      <c r="D198" s="6" t="inlineStr">
        <is>
          <t>La durée de vie des équipements de réseau doit être connue et déclarée.</t>
        </is>
      </c>
      <c r="E198" s="11" t="inlineStr">
        <is>
          <t>P2</t>
        </is>
      </c>
      <c r="F198" s="11" t="n">
        <v>2</v>
      </c>
      <c r="G198" s="12" t="n"/>
      <c r="H198" s="11">
        <f>IF(G198="",0,F198*G198)</f>
        <v/>
      </c>
      <c r="I198" s="13" t="n"/>
      <c r="J198" s="13" t="n"/>
    </row>
    <row r="199">
      <c r="A199" s="6" t="inlineStr">
        <is>
          <t>Chapitre 6 : Infrastructures externes</t>
        </is>
      </c>
      <c r="B199" s="11" t="inlineStr">
        <is>
          <t>6.11</t>
        </is>
      </c>
      <c r="C199" s="6" t="inlineStr">
        <is>
          <t>Quelles sont les mesures prises pour réduire l'empreinte des équipements WAN ?</t>
        </is>
      </c>
      <c r="D199" s="6" t="inlineStr">
        <is>
          <t>Le DPP (Digital Product Passport) est demandé et pris en compte dans le processus de sélection. Il doit être conforme au cadre du règlement européen DPP publié le 13 juin 2024, « Établissement d'exigences en matière d'écoconception pour les produits durables ».</t>
        </is>
      </c>
      <c r="E199" s="11" t="inlineStr">
        <is>
          <t>P3</t>
        </is>
      </c>
      <c r="F199" s="11" t="n">
        <v>1</v>
      </c>
      <c r="G199" s="12" t="n"/>
      <c r="H199" s="11">
        <f>IF(G199="",0,F199*G199)</f>
        <v/>
      </c>
      <c r="I199" s="13" t="n"/>
      <c r="J199" s="13" t="n"/>
    </row>
    <row r="200">
      <c r="A200" s="6" t="inlineStr">
        <is>
          <t>Chapitre 6 : Infrastructures externes</t>
        </is>
      </c>
      <c r="B200" s="11" t="inlineStr">
        <is>
          <t>6.11</t>
        </is>
      </c>
      <c r="C200" s="6" t="inlineStr">
        <is>
          <t>Quelles sont les mesures prises pour réduire l'empreinte des équipements WAN ?</t>
        </is>
      </c>
      <c r="D200" s="6" t="inlineStr">
        <is>
          <t>L'obsolescence des équipements de réseau est réduite et leur durée de vie augmentée.</t>
        </is>
      </c>
      <c r="E200" s="11" t="inlineStr">
        <is>
          <t>P3</t>
        </is>
      </c>
      <c r="F200" s="11" t="n">
        <v>1</v>
      </c>
      <c r="G200" s="12" t="n"/>
      <c r="H200" s="11">
        <f>IF(G200="",0,F200*G200)</f>
        <v/>
      </c>
      <c r="I200" s="13" t="n"/>
      <c r="J200" s="13" t="n"/>
    </row>
    <row r="201">
      <c r="A201" s="6" t="inlineStr">
        <is>
          <t>Chapitre 7 : Utilisation et approvisionnement</t>
        </is>
      </c>
      <c r="B201" s="11" t="inlineStr">
        <is>
          <t>7.1</t>
        </is>
      </c>
      <c r="C201" s="6" t="inlineStr">
        <is>
          <t>Quelle est votre politique de développement durable et quel est votre plan d'action pour réduire le nombre d'équipements informatiques ?</t>
        </is>
      </c>
      <c r="D201" s="6" t="inlineStr">
        <is>
          <t>Le nombre moyen d'appareils individuels (y compris les écrans) est quantifié par utilisateur (et/ou par profil d'utilisateur) et suivi.
Possibilité d'avoir différents types de profils d'utilisateurs.</t>
        </is>
      </c>
      <c r="E201" s="11" t="inlineStr">
        <is>
          <t>P1</t>
        </is>
      </c>
      <c r="F201" s="11" t="n">
        <v>5</v>
      </c>
      <c r="G201" s="12" t="n"/>
      <c r="H201" s="11">
        <f>IF(G201="",0,F201*G201)</f>
        <v/>
      </c>
      <c r="I201" s="13" t="n"/>
      <c r="J201" s="13" t="n"/>
    </row>
    <row r="202">
      <c r="A202" s="6" t="inlineStr">
        <is>
          <t>Chapitre 7 : Utilisation et approvisionnement</t>
        </is>
      </c>
      <c r="B202" s="11" t="inlineStr">
        <is>
          <t>7.1</t>
        </is>
      </c>
      <c r="C202" s="6" t="inlineStr">
        <is>
          <t>Quelle est votre politique de développement durable et quel est votre plan d'action pour réduire le nombre d'équipements informatiques ?</t>
        </is>
      </c>
      <c r="D202" s="6" t="inlineStr">
        <is>
          <t>Des mesures sont prises pour réduire ce nombre. Par exemple : suppression des téléphones IP fixes, limitation des doubles écrans à des profils d'utilisateurs spécifiques tels que les data scientists. N'avoir qu'un seul ordinateur (même pour les consultants) en promouvant la VDI.</t>
        </is>
      </c>
      <c r="E202" s="11" t="inlineStr">
        <is>
          <t>P1</t>
        </is>
      </c>
      <c r="F202" s="11" t="n">
        <v>5</v>
      </c>
      <c r="G202" s="12" t="n"/>
      <c r="H202" s="11">
        <f>IF(G202="",0,F202*G202)</f>
        <v/>
      </c>
      <c r="I202" s="13" t="n"/>
      <c r="J202" s="13" t="n"/>
    </row>
    <row r="203">
      <c r="A203" s="6" t="inlineStr">
        <is>
          <t>Chapitre 7 : Utilisation et approvisionnement</t>
        </is>
      </c>
      <c r="B203" s="11" t="inlineStr">
        <is>
          <t>7.1</t>
        </is>
      </c>
      <c r="C203" s="6" t="inlineStr">
        <is>
          <t>Quelle est votre politique de développement durable et quel est votre plan d'action pour réduire le nombre d'équipements informatiques ?</t>
        </is>
      </c>
      <c r="D203" s="6" t="inlineStr">
        <is>
          <t>L'inventaire du matériel informatique est à jour et peut être déclaré pour chaque département de l'organisation.</t>
        </is>
      </c>
      <c r="E203" s="11" t="inlineStr">
        <is>
          <t>P2</t>
        </is>
      </c>
      <c r="F203" s="11" t="n">
        <v>4</v>
      </c>
      <c r="G203" s="12" t="n"/>
      <c r="H203" s="11">
        <f>IF(G203="",0,F203*G203)</f>
        <v/>
      </c>
      <c r="I203" s="13" t="n"/>
      <c r="J203" s="13" t="n"/>
    </row>
    <row r="204">
      <c r="A204" s="6" t="inlineStr">
        <is>
          <t>Chapitre 7 : Utilisation et approvisionnement</t>
        </is>
      </c>
      <c r="B204" s="11" t="inlineStr">
        <is>
          <t>7.1</t>
        </is>
      </c>
      <c r="C204" s="6" t="inlineStr">
        <is>
          <t>Quelle est votre politique de développement durable et quel est votre plan d'action pour réduire le nombre d'équipements informatiques ?</t>
        </is>
      </c>
      <c r="D204" s="6" t="inlineStr">
        <is>
          <t>Promouvoir le BYOD (Bring Your Own Device) ou le COPE (Corporate Owned, Personally Enabled), sachant que la directive NIS 2 préconise le COPE plutôt que le BYOD.</t>
        </is>
      </c>
      <c r="E204" s="11" t="inlineStr">
        <is>
          <t>P2</t>
        </is>
      </c>
      <c r="F204" s="11" t="n">
        <v>4</v>
      </c>
      <c r="G204" s="12" t="n"/>
      <c r="H204" s="11">
        <f>IF(G204="",0,F204*G204)</f>
        <v/>
      </c>
      <c r="I204" s="13" t="n"/>
      <c r="J204" s="13" t="n"/>
    </row>
    <row r="205">
      <c r="A205" s="6" t="inlineStr">
        <is>
          <t>Chapitre 7 : Utilisation et approvisionnement</t>
        </is>
      </c>
      <c r="B205" s="11" t="inlineStr">
        <is>
          <t>7.1</t>
        </is>
      </c>
      <c r="C205" s="6" t="inlineStr">
        <is>
          <t>Quelle est votre politique de développement durable et quel est votre plan d'action pour réduire le nombre d'équipements informatiques ?</t>
        </is>
      </c>
      <c r="D205" s="6" t="inlineStr">
        <is>
          <t>L'organisation a déployé ou demandé des solutions techniques permettant à ses sous-traitants d'éviter d'avoir un ordinateur pour travailler sur le site de leur client et un autre pour travailler sur les sites de leur propre entreprise. Cela fait partie de la politique de maîtrise et de cybersécurité.</t>
        </is>
      </c>
      <c r="E205" s="11" t="inlineStr">
        <is>
          <t>P2</t>
        </is>
      </c>
      <c r="F205" s="11" t="n">
        <v>4</v>
      </c>
      <c r="G205" s="12" t="n"/>
      <c r="H205" s="11">
        <f>IF(G205="",0,F205*G205)</f>
        <v/>
      </c>
      <c r="I205" s="13" t="n"/>
      <c r="J205" s="13" t="n"/>
    </row>
    <row r="206">
      <c r="A206" s="14" t="inlineStr">
        <is>
          <t>Chapitre 7 : Utilisation et approvisionnement</t>
        </is>
      </c>
      <c r="B206" s="15" t="inlineStr">
        <is>
          <t>7.2</t>
        </is>
      </c>
      <c r="C206" s="14" t="inlineStr">
        <is>
          <t>Quels sont les critères environnementaux et sociétaux requis, ou les meilleures pratiques déployées, pour réduire l'empreinte des équipements informatiques ?</t>
        </is>
      </c>
      <c r="D206" s="14" t="inlineStr">
        <is>
          <t>Des critères environnementaux sont demandés et contribuent au processus de sélection lors des appels d'offres (pour les contrats de location et d'achat).</t>
        </is>
      </c>
      <c r="E206" s="15" t="inlineStr">
        <is>
          <t>P1</t>
        </is>
      </c>
      <c r="F206" s="15" t="n">
        <v>3</v>
      </c>
      <c r="G206" s="12" t="n"/>
      <c r="H206" s="15">
        <f>IF(G206="",0,F206*G206)</f>
        <v/>
      </c>
      <c r="I206" s="13" t="n"/>
      <c r="J206" s="13" t="n"/>
    </row>
    <row r="207">
      <c r="A207" s="14" t="inlineStr">
        <is>
          <t>Chapitre 7 : Utilisation et approvisionnement</t>
        </is>
      </c>
      <c r="B207" s="15" t="inlineStr">
        <is>
          <t>7.2</t>
        </is>
      </c>
      <c r="C207" s="14" t="inlineStr">
        <is>
          <t>Quels sont les critères environnementaux et sociétaux requis, ou les meilleures pratiques déployées, pour réduire l'empreinte des équipements informatiques ?</t>
        </is>
      </c>
      <c r="D207" s="14" t="inlineStr">
        <is>
          <t>Un guide des achats numérique responsable est connu et respecté ; par exemple, le GANR de la DINum (Direction interministérielle du numérique).</t>
        </is>
      </c>
      <c r="E207" s="15" t="inlineStr">
        <is>
          <t>P1</t>
        </is>
      </c>
      <c r="F207" s="15" t="n">
        <v>3</v>
      </c>
      <c r="G207" s="12" t="n"/>
      <c r="H207" s="15">
        <f>IF(G207="",0,F207*G207)</f>
        <v/>
      </c>
      <c r="I207" s="13" t="n"/>
      <c r="J207" s="13" t="n"/>
    </row>
    <row r="208">
      <c r="A208" s="14" t="inlineStr">
        <is>
          <t>Chapitre 7 : Utilisation et approvisionnement</t>
        </is>
      </c>
      <c r="B208" s="15" t="inlineStr">
        <is>
          <t>7.2</t>
        </is>
      </c>
      <c r="C208" s="14" t="inlineStr">
        <is>
          <t>Quels sont les critères environnementaux et sociétaux requis, ou les meilleures pratiques déployées, pour réduire l'empreinte des équipements informatiques ?</t>
        </is>
      </c>
      <c r="D208" s="14" t="inlineStr">
        <is>
          <t>Les Les écolabels pertinents, couvrant l'ensemble du cycle de vie de l'équipement (matières premières, fabrication, indice de réparation, indice de protection, capacité de démantèlement et de recyclage) sont connus et demandés en tenant compte des spécificités de l'équipement.
Au niveau mondial, EPEAT et TCO sont les labels écologiques les plus pertinents. Les labels Energy Star et 80+ ne sont pas considérés comme suffisants (même s'ils sont intégrés dans TCO et EPEAT) car ils ne prennent en compte que la performance énergétique pendant la phase d'utilisation.</t>
        </is>
      </c>
      <c r="E208" s="15" t="inlineStr">
        <is>
          <t>P1</t>
        </is>
      </c>
      <c r="F208" s="15" t="n">
        <v>3</v>
      </c>
      <c r="G208" s="12" t="n"/>
      <c r="H208" s="15">
        <f>IF(G208="",0,F208*G208)</f>
        <v/>
      </c>
      <c r="I208" s="13" t="n"/>
      <c r="J208" s="13" t="n"/>
    </row>
    <row r="209">
      <c r="A209" s="14" t="inlineStr">
        <is>
          <t>Chapitre 7 : Utilisation et approvisionnement</t>
        </is>
      </c>
      <c r="B209" s="15" t="inlineStr">
        <is>
          <t>7.2</t>
        </is>
      </c>
      <c r="C209" s="14" t="inlineStr">
        <is>
          <t>Quels sont les critères environnementaux et sociétaux requis, ou les meilleures pratiques déployées, pour réduire l'empreinte des équipements informatiques ?</t>
        </is>
      </c>
      <c r="D209" s="14" t="inlineStr">
        <is>
          <t>La sélection des équipements informatiques se fait en reconnaissant les initiatives prises par les entreprises pour prendre en compte et réduire l'empreinte environnementale et sociétale de leurs produits en ce qui concerne l'extraction des matières premières, par exemple en contribuant à la Responsible Minerals Initiative (RMI). Le résultat concret d'une telle initiative doit être quantifié et déclaré. Par exemple, combien d'enfants ne travaillent plus dans les mines et vont désormais à l'école, comment et de combien la consommation d'eau a été réduite, etc.</t>
        </is>
      </c>
      <c r="E209" s="15" t="inlineStr">
        <is>
          <t>P1</t>
        </is>
      </c>
      <c r="F209" s="15" t="n">
        <v>3</v>
      </c>
      <c r="G209" s="12" t="n"/>
      <c r="H209" s="15">
        <f>IF(G209="",0,F209*G209)</f>
        <v/>
      </c>
      <c r="I209" s="13" t="n"/>
      <c r="J209" s="13" t="n"/>
    </row>
    <row r="210">
      <c r="A210" s="14" t="inlineStr">
        <is>
          <t>Chapitre 7 : Utilisation et approvisionnement</t>
        </is>
      </c>
      <c r="B210" s="15" t="inlineStr">
        <is>
          <t>7.2</t>
        </is>
      </c>
      <c r="C210" s="14" t="inlineStr">
        <is>
          <t>Quels sont les critères environnementaux et sociétaux requis, ou les meilleures pratiques déployées, pour réduire l'empreinte des équipements informatiques ?</t>
        </is>
      </c>
      <c r="D210" s="14" t="inlineStr">
        <is>
          <t>Il est interdit d'avoir des batteries soudées dans les équipements portables.</t>
        </is>
      </c>
      <c r="E210" s="15" t="inlineStr">
        <is>
          <t>P2</t>
        </is>
      </c>
      <c r="F210" s="15" t="n">
        <v>2</v>
      </c>
      <c r="G210" s="12" t="n"/>
      <c r="H210" s="15">
        <f>IF(G210="",0,F210*G210)</f>
        <v/>
      </c>
      <c r="I210" s="13" t="n"/>
      <c r="J210" s="13" t="n"/>
    </row>
    <row r="211">
      <c r="A211" s="14" t="inlineStr">
        <is>
          <t>Chapitre 7 : Utilisation et approvisionnement</t>
        </is>
      </c>
      <c r="B211" s="15" t="inlineStr">
        <is>
          <t>7.2</t>
        </is>
      </c>
      <c r="C211" s="14" t="inlineStr">
        <is>
          <t>Quels sont les critères environnementaux et sociétaux requis, ou les meilleures pratiques déployées, pour réduire l'empreinte des équipements informatiques ?</t>
        </is>
      </c>
      <c r="D211" s="14" t="inlineStr">
        <is>
          <t>Les critères environnementaux et sociétaux sont pris en compte dans les écolabels demandés.</t>
        </is>
      </c>
      <c r="E211" s="15" t="inlineStr">
        <is>
          <t>P2</t>
        </is>
      </c>
      <c r="F211" s="15" t="n">
        <v>2</v>
      </c>
      <c r="G211" s="12" t="n"/>
      <c r="H211" s="15">
        <f>IF(G211="",0,F211*G211)</f>
        <v/>
      </c>
      <c r="I211" s="13" t="n"/>
      <c r="J211" s="13" t="n"/>
    </row>
    <row r="212">
      <c r="A212" s="14" t="inlineStr">
        <is>
          <t>Chapitre 7 : Utilisation et approvisionnement</t>
        </is>
      </c>
      <c r="B212" s="15" t="inlineStr">
        <is>
          <t>7.2</t>
        </is>
      </c>
      <c r="C212" s="14" t="inlineStr">
        <is>
          <t>Quels sont les critères environnementaux et sociétaux requis, ou les meilleures pratiques déployées, pour réduire l'empreinte des équipements informatiques ?</t>
        </is>
      </c>
      <c r="D212" s="14" t="inlineStr">
        <is>
          <t>La réglementation est respectée en demandant l'empreinte carbone du produit.</t>
        </is>
      </c>
      <c r="E212" s="15" t="inlineStr">
        <is>
          <t>P2</t>
        </is>
      </c>
      <c r="F212" s="15" t="n">
        <v>2</v>
      </c>
      <c r="G212" s="12" t="n"/>
      <c r="H212" s="15">
        <f>IF(G212="",0,F212*G212)</f>
        <v/>
      </c>
      <c r="I212" s="13" t="n"/>
      <c r="J212" s="13" t="n"/>
    </row>
    <row r="213">
      <c r="A213" s="14" t="inlineStr">
        <is>
          <t>Chapitre 7 : Utilisation et approvisionnement</t>
        </is>
      </c>
      <c r="B213" s="15" t="inlineStr">
        <is>
          <t>7.2</t>
        </is>
      </c>
      <c r="C213" s="14" t="inlineStr">
        <is>
          <t>Quels sont les critères environnementaux et sociétaux requis, ou les meilleures pratiques déployées, pour réduire l'empreinte des équipements informatiques ?</t>
        </is>
      </c>
      <c r="D213" s="14" t="inlineStr">
        <is>
          <t>L'économie fonctionnelle est encouragée, par le biais de la location ou du DaaS (Device as a Service) par exemple, à moins que la propriété ne démontre un coût total de possession plus faible et une durée de vie plus longue.</t>
        </is>
      </c>
      <c r="E213" s="15" t="inlineStr">
        <is>
          <t>P2</t>
        </is>
      </c>
      <c r="F213" s="15" t="n">
        <v>2</v>
      </c>
      <c r="G213" s="12" t="n"/>
      <c r="H213" s="15">
        <f>IF(G213="",0,F213*G213)</f>
        <v/>
      </c>
      <c r="I213" s="13" t="n"/>
      <c r="J213" s="13" t="n"/>
    </row>
    <row r="214">
      <c r="A214" s="14" t="inlineStr">
        <is>
          <t>Chapitre 7 : Utilisation et approvisionnement</t>
        </is>
      </c>
      <c r="B214" s="15" t="inlineStr">
        <is>
          <t>7.2</t>
        </is>
      </c>
      <c r="C214" s="14" t="inlineStr">
        <is>
          <t>Quels sont les critères environnementaux et sociétaux requis, ou les meilleures pratiques déployées, pour réduire l'empreinte des équipements informatiques ?</t>
        </is>
      </c>
      <c r="D214" s="14" t="inlineStr">
        <is>
          <t>L'intégration de composants recyclés ou de matières premières dans tout nouvel équipement doit être demandée, en distinguant les métaux et les plastiques.</t>
        </is>
      </c>
      <c r="E214" s="15" t="inlineStr">
        <is>
          <t>P2</t>
        </is>
      </c>
      <c r="F214" s="15" t="n">
        <v>2</v>
      </c>
      <c r="G214" s="12" t="n"/>
      <c r="H214" s="15">
        <f>IF(G214="",0,F214*G214)</f>
        <v/>
      </c>
      <c r="I214" s="13" t="n"/>
      <c r="J214" s="13" t="n"/>
    </row>
    <row r="215">
      <c r="A215" s="14" t="inlineStr">
        <is>
          <t>Chapitre 7 : Utilisation et approvisionnement</t>
        </is>
      </c>
      <c r="B215" s="15" t="inlineStr">
        <is>
          <t>7.2</t>
        </is>
      </c>
      <c r="C215" s="14" t="inlineStr">
        <is>
          <t>Quels sont les critères environnementaux et sociétaux requis, ou les meilleures pratiques déployées, pour réduire l'empreinte des équipements informatiques ?</t>
        </is>
      </c>
      <c r="D215" s="14" t="inlineStr">
        <is>
          <t>La configuration par défaut des systèmes d'exploitation (pour les modes de veille par exemple) est paramétrée et ne peut être modifiée par les utilisateurs finaux à moins qu'ils ne disposent de droits d'administration.</t>
        </is>
      </c>
      <c r="E215" s="15" t="inlineStr">
        <is>
          <t>P3</t>
        </is>
      </c>
      <c r="F215" s="15" t="n">
        <v>1</v>
      </c>
      <c r="G215" s="12" t="n"/>
      <c r="H215" s="15">
        <f>IF(G215="",0,F215*G215)</f>
        <v/>
      </c>
      <c r="I215" s="13" t="n"/>
      <c r="J215" s="13" t="n"/>
    </row>
    <row r="216">
      <c r="A216" s="6" t="inlineStr">
        <is>
          <t>Chapitre 7 : Utilisation et approvisionnement</t>
        </is>
      </c>
      <c r="B216" s="11" t="inlineStr">
        <is>
          <t>7.3</t>
        </is>
      </c>
      <c r="C216" s="6" t="inlineStr">
        <is>
          <t>Plus précisément, que faites-vous pour augmenter la durée de vie des équipements informatiques ?</t>
        </is>
      </c>
      <c r="D216" s="6" t="inlineStr">
        <is>
          <t>La durée de vie de chaque type d'équipement est demandée aux fabricants, déclarée et évaluée.</t>
        </is>
      </c>
      <c r="E216" s="11" t="inlineStr">
        <is>
          <t>P1</t>
        </is>
      </c>
      <c r="F216" s="11" t="n">
        <v>4</v>
      </c>
      <c r="G216" s="12" t="n"/>
      <c r="H216" s="11">
        <f>IF(G216="",0,F216*G216)</f>
        <v/>
      </c>
      <c r="I216" s="13" t="n"/>
      <c r="J216" s="13" t="n"/>
    </row>
    <row r="217">
      <c r="A217" s="6" t="inlineStr">
        <is>
          <t>Chapitre 7 : Utilisation et approvisionnement</t>
        </is>
      </c>
      <c r="B217" s="11" t="inlineStr">
        <is>
          <t>7.3</t>
        </is>
      </c>
      <c r="C217" s="6" t="inlineStr">
        <is>
          <t>Plus précisément, que faites-vous pour augmenter la durée de vie des équipements informatiques ?</t>
        </is>
      </c>
      <c r="D217" s="6" t="inlineStr">
        <is>
          <t>La « durée de vie » des équipements de seconde main est clairement définie et contrôlée : la durée de vie déclarée des équipements de seconde main est demandée aux fournisseurs ou fournie par eux. Un « système de consigne » pour les équipements informatiques pourrait permettre aux fabricants ou aux vendeurs d'accéder à ces informations.</t>
        </is>
      </c>
      <c r="E217" s="11" t="inlineStr">
        <is>
          <t>P1</t>
        </is>
      </c>
      <c r="F217" s="11" t="n">
        <v>4</v>
      </c>
      <c r="G217" s="12" t="n"/>
      <c r="H217" s="11">
        <f>IF(G217="",0,F217*G217)</f>
        <v/>
      </c>
      <c r="I217" s="13" t="n"/>
      <c r="J217" s="13" t="n"/>
    </row>
    <row r="218">
      <c r="A218" s="6" t="inlineStr">
        <is>
          <t>Chapitre 7 : Utilisation et approvisionnement</t>
        </is>
      </c>
      <c r="B218" s="11" t="inlineStr">
        <is>
          <t>7.3</t>
        </is>
      </c>
      <c r="C218" s="6" t="inlineStr">
        <is>
          <t>Plus précisément, que faites-vous pour augmenter la durée de vie des équipements informatiques ?</t>
        </is>
      </c>
      <c r="D218" s="6" t="inlineStr">
        <is>
          <t>Des bonnes pratiques sont déployées pour encourager les utilisateurs finaux à prendre soin de leur matériel : par exemple, proposer aux employés d'acheter pour leur usage personnel leur matériel professionnel en fin d'usage professionnel, ou le donner (s'il a plus de 4 ans, par exemple). Sensibiliser aux comportements à risque (marcher avec des ordinateurs ouverts, par exemple).</t>
        </is>
      </c>
      <c r="E218" s="11" t="inlineStr">
        <is>
          <t>P2</t>
        </is>
      </c>
      <c r="F218" s="11" t="n">
        <v>3</v>
      </c>
      <c r="G218" s="12" t="n"/>
      <c r="H218" s="11">
        <f>IF(G218="",0,F218*G218)</f>
        <v/>
      </c>
      <c r="I218" s="13" t="n"/>
      <c r="J218" s="13" t="n"/>
    </row>
    <row r="219">
      <c r="A219" s="6" t="inlineStr">
        <is>
          <t>Chapitre 7 : Utilisation et approvisionnement</t>
        </is>
      </c>
      <c r="B219" s="11" t="inlineStr">
        <is>
          <t>7.3</t>
        </is>
      </c>
      <c r="C219" s="6" t="inlineStr">
        <is>
          <t>Plus précisément, que faites-vous pour augmenter la durée de vie des équipements informatiques ?</t>
        </is>
      </c>
      <c r="D219" s="6" t="inlineStr">
        <is>
          <t>La réparation du matériel sur place est possible : les moyens de changer les écrans, ou les batteries sont disponibles, pour les smartphones, par exemple.</t>
        </is>
      </c>
      <c r="E219" s="11" t="inlineStr">
        <is>
          <t>P2</t>
        </is>
      </c>
      <c r="F219" s="11" t="n">
        <v>3</v>
      </c>
      <c r="G219" s="12" t="n"/>
      <c r="H219" s="11">
        <f>IF(G219="",0,F219*G219)</f>
        <v/>
      </c>
      <c r="I219" s="13" t="n"/>
      <c r="J219" s="13" t="n"/>
    </row>
    <row r="220">
      <c r="A220" s="6" t="inlineStr">
        <is>
          <t>Chapitre 7 : Utilisation et approvisionnement</t>
        </is>
      </c>
      <c r="B220" s="11" t="inlineStr">
        <is>
          <t>7.3</t>
        </is>
      </c>
      <c r="C220" s="6" t="inlineStr">
        <is>
          <t>Plus précisément, que faites-vous pour augmenter la durée de vie des équipements informatiques ?</t>
        </is>
      </c>
      <c r="D220" s="6" t="inlineStr">
        <is>
          <t>Le matériel est réutilisé : par exemple, les ordinateurs puissants des développeurs sont réutilisés pour des tâches de bureautique. Leur nombre est quantifié.</t>
        </is>
      </c>
      <c r="E220" s="11" t="inlineStr">
        <is>
          <t>P2</t>
        </is>
      </c>
      <c r="F220" s="11" t="n">
        <v>3</v>
      </c>
      <c r="G220" s="12" t="n"/>
      <c r="H220" s="11">
        <f>IF(G220="",0,F220*G220)</f>
        <v/>
      </c>
      <c r="I220" s="13" t="n"/>
      <c r="J220" s="13" t="n"/>
    </row>
    <row r="221">
      <c r="A221" s="14" t="inlineStr">
        <is>
          <t>Chapitre 7 : Utilisation et approvisionnement</t>
        </is>
      </c>
      <c r="B221" s="15" t="inlineStr">
        <is>
          <t>7.4</t>
        </is>
      </c>
      <c r="C221" s="14" t="inlineStr">
        <is>
          <t>Que faites-vous pour lutter contre les différents types d'obsolescence ?</t>
        </is>
      </c>
      <c r="D221" s="14" t="inlineStr">
        <is>
          <t>Les fournisseurs de systèmes d'exploitation ou de logiciels sont invités à séparer les mises à jour de sécurité des mises à jour de fonctionnalité, avec la possibilité de n'installer que les mises à jour de sécurité.</t>
        </is>
      </c>
      <c r="E221" s="15" t="inlineStr">
        <is>
          <t>P1</t>
        </is>
      </c>
      <c r="F221" s="15" t="n">
        <v>5</v>
      </c>
      <c r="G221" s="12" t="n"/>
      <c r="H221" s="15">
        <f>IF(G221="",0,F221*G221)</f>
        <v/>
      </c>
      <c r="I221" s="13" t="n"/>
      <c r="J221" s="13" t="n"/>
    </row>
    <row r="222">
      <c r="A222" s="14" t="inlineStr">
        <is>
          <t>Chapitre 7 : Utilisation et approvisionnement</t>
        </is>
      </c>
      <c r="B222" s="15" t="inlineStr">
        <is>
          <t>7.4</t>
        </is>
      </c>
      <c r="C222" s="14" t="inlineStr">
        <is>
          <t>Que faites-vous pour lutter contre les différents types d'obsolescence ?</t>
        </is>
      </c>
      <c r="D222" s="14" t="inlineStr">
        <is>
          <t>Les solutions à code source ouvert (open source), comme le matériel ouvert (open source), sont également une occasion de lutter contre l'obsolescence. Il convient de les promouvoir au sein de l'organisation.</t>
        </is>
      </c>
      <c r="E222" s="15" t="inlineStr">
        <is>
          <t>P1</t>
        </is>
      </c>
      <c r="F222" s="15" t="n">
        <v>5</v>
      </c>
      <c r="G222" s="12" t="n"/>
      <c r="H222" s="15">
        <f>IF(G222="",0,F222*G222)</f>
        <v/>
      </c>
      <c r="I222" s="13" t="n"/>
      <c r="J222" s="13" t="n"/>
    </row>
    <row r="223">
      <c r="A223" s="14" t="inlineStr">
        <is>
          <t>Chapitre 7 : Utilisation et approvisionnement</t>
        </is>
      </c>
      <c r="B223" s="15" t="inlineStr">
        <is>
          <t>7.4</t>
        </is>
      </c>
      <c r="C223" s="14" t="inlineStr">
        <is>
          <t>Que faites-vous pour lutter contre les différents types d'obsolescence ?</t>
        </is>
      </c>
      <c r="D223" s="14" t="inlineStr">
        <is>
          <t>Lors de la livraison d'un nouvel équipement, des initiatives existent pour sensibiliser l'utilisateur final à l'empreinte environnementale et sociétale de cet équipement.</t>
        </is>
      </c>
      <c r="E223" s="15" t="inlineStr">
        <is>
          <t>P2</t>
        </is>
      </c>
      <c r="F223" s="15" t="n">
        <v>3</v>
      </c>
      <c r="G223" s="12" t="n"/>
      <c r="H223" s="15">
        <f>IF(G223="",0,F223*G223)</f>
        <v/>
      </c>
      <c r="I223" s="13" t="n"/>
      <c r="J223" s="13" t="n"/>
    </row>
    <row r="224">
      <c r="A224" s="14" t="inlineStr">
        <is>
          <t>Chapitre 7 : Utilisation et approvisionnement</t>
        </is>
      </c>
      <c r="B224" s="15" t="inlineStr">
        <is>
          <t>7.4</t>
        </is>
      </c>
      <c r="C224" s="14" t="inlineStr">
        <is>
          <t>Que faites-vous pour lutter contre les différents types d'obsolescence ?</t>
        </is>
      </c>
      <c r="D224" s="14" t="inlineStr">
        <is>
          <t>Des politiques et des actions sont en place pour lutter contre les trois types d'obsolescence :
• Obsolescence psychologique et sociétale : en travaillant sur la sensibilisation et en racontant de nouvelles histoires.
• Obsolescence logicielle : en promouvant les logiciels libres et les systèmes d'exploitation avec un soutien à long terme - au minimum 7 ans conformément à la réglementation allemande.
• Obsolescence matérielle : en promouvant l'écoconception des logiciels, la capacité de mise à niveau du matériel (changement de microprocesseur (CPU), ajout de capacités de mémoire vive avec des emplacements libres, par exemple).</t>
        </is>
      </c>
      <c r="E224" s="15" t="inlineStr">
        <is>
          <t>P2</t>
        </is>
      </c>
      <c r="F224" s="15" t="n">
        <v>3</v>
      </c>
      <c r="G224" s="12" t="n"/>
      <c r="H224" s="15">
        <f>IF(G224="",0,F224*G224)</f>
        <v/>
      </c>
      <c r="I224" s="13" t="n"/>
      <c r="J224" s="13" t="n"/>
    </row>
    <row r="225">
      <c r="A225" s="6" t="inlineStr">
        <is>
          <t>Chapitre 7 : Utilisation et approvisionnement</t>
        </is>
      </c>
      <c r="B225" s="11" t="inlineStr">
        <is>
          <t>7.5</t>
        </is>
      </c>
      <c r="C225" s="6" t="inlineStr">
        <is>
          <t>Quelles sont les meilleures pratiques que vous respectez spécifiquement que vous adoptez en matière d'impression ?</t>
        </is>
      </c>
      <c r="D225" s="6" t="inlineStr">
        <is>
          <t>Seules les imprimantes multifonctions (MFP) doivent être utilisées et partagées.</t>
        </is>
      </c>
      <c r="E225" s="11" t="inlineStr">
        <is>
          <t>P1</t>
        </is>
      </c>
      <c r="F225" s="11" t="n">
        <v>2</v>
      </c>
      <c r="G225" s="12" t="n"/>
      <c r="H225" s="11">
        <f>IF(G225="",0,F225*G225)</f>
        <v/>
      </c>
      <c r="I225" s="13" t="n"/>
      <c r="J225" s="13" t="n"/>
    </row>
    <row r="226">
      <c r="A226" s="6" t="inlineStr">
        <is>
          <t>Chapitre 7 : Utilisation et approvisionnement</t>
        </is>
      </c>
      <c r="B226" s="11" t="inlineStr">
        <is>
          <t>7.5</t>
        </is>
      </c>
      <c r="C226" s="6" t="inlineStr">
        <is>
          <t>Quelles sont les meilleures pratiques que vous respectez spécifiquement que vous adoptez en matière d'impression ?</t>
        </is>
      </c>
      <c r="D226" s="6" t="inlineStr">
        <is>
          <t>Le nombre d'imprimantes doit être étudié dans le but de l'optimiser. Par exemple : un maximum d'une MFP par étage ou deux par bâtiment.</t>
        </is>
      </c>
      <c r="E226" s="11" t="inlineStr">
        <is>
          <t>P1</t>
        </is>
      </c>
      <c r="F226" s="11" t="n">
        <v>2</v>
      </c>
      <c r="G226" s="12" t="n"/>
      <c r="H226" s="11">
        <f>IF(G226="",0,F226*G226)</f>
        <v/>
      </c>
      <c r="I226" s="13" t="n"/>
      <c r="J226" s="13" t="n"/>
    </row>
    <row r="227">
      <c r="A227" s="6" t="inlineStr">
        <is>
          <t>Chapitre 7 : Utilisation et approvisionnement</t>
        </is>
      </c>
      <c r="B227" s="11" t="inlineStr">
        <is>
          <t>7.5</t>
        </is>
      </c>
      <c r="C227" s="6" t="inlineStr">
        <is>
          <t>Quelles sont les meilleures pratiques que vous respectez spécifiquement que vous adoptez en matière d'impression ?</t>
        </is>
      </c>
      <c r="D227" s="6" t="inlineStr">
        <is>
          <t>Les labels écologiques pertinents, avec des critères spécifiques à l'impression, tels que le Blue Angel (Ange bleu), seront demandés pour les imprimantes lors des appels d'offres.</t>
        </is>
      </c>
      <c r="E227" s="11" t="inlineStr">
        <is>
          <t>P1</t>
        </is>
      </c>
      <c r="F227" s="11" t="n">
        <v>2</v>
      </c>
      <c r="G227" s="12" t="n"/>
      <c r="H227" s="11">
        <f>IF(G227="",0,F227*G227)</f>
        <v/>
      </c>
      <c r="I227" s="13" t="n"/>
      <c r="J227" s="13" t="n"/>
    </row>
    <row r="228">
      <c r="A228" s="6" t="inlineStr">
        <is>
          <t>Chapitre 7 : Utilisation et approvisionnement</t>
        </is>
      </c>
      <c r="B228" s="11" t="inlineStr">
        <is>
          <t>7.5</t>
        </is>
      </c>
      <c r="C228" s="6" t="inlineStr">
        <is>
          <t>Quelles sont les meilleures pratiques que vous respectez spécifiquement que vous adoptez en matière d'impression ?</t>
        </is>
      </c>
      <c r="D228" s="6" t="inlineStr">
        <is>
          <t>Les imprimantes individuelles doivent être interdites, pour des raisons de santé (pour éviter la pollution de l'air des bureaux par les particules fines).</t>
        </is>
      </c>
      <c r="E228" s="11" t="inlineStr">
        <is>
          <t>P2</t>
        </is>
      </c>
      <c r="F228" s="11" t="n">
        <v>1</v>
      </c>
      <c r="G228" s="12" t="n"/>
      <c r="H228" s="11">
        <f>IF(G228="",0,F228*G228)</f>
        <v/>
      </c>
      <c r="I228" s="13" t="n"/>
      <c r="J228" s="13" t="n"/>
    </row>
    <row r="229">
      <c r="A229" s="6" t="inlineStr">
        <is>
          <t>Chapitre 7 : Utilisation et approvisionnement</t>
        </is>
      </c>
      <c r="B229" s="11" t="inlineStr">
        <is>
          <t>7.5</t>
        </is>
      </c>
      <c r="C229" s="6" t="inlineStr">
        <is>
          <t>Quelles sont les meilleures pratiques que vous respectez spécifiquement que vous adoptez en matière d'impression ?</t>
        </is>
      </c>
      <c r="D229" s="6" t="inlineStr">
        <is>
          <t>Il est fortement recommandé de demander des MFP avec des cartouches de toner qui peuvent être rechargées sur place et par des sociétés externes qualifiées (pas nécessairement le fabricant ou son partenaire de maintenance), tout en maintenant toutes les garanties.</t>
        </is>
      </c>
      <c r="E229" s="11" t="inlineStr">
        <is>
          <t>P2</t>
        </is>
      </c>
      <c r="F229" s="11" t="n">
        <v>1</v>
      </c>
      <c r="G229" s="12" t="n"/>
      <c r="H229" s="11">
        <f>IF(G229="",0,F229*G229)</f>
        <v/>
      </c>
      <c r="I229" s="13" t="n"/>
      <c r="J229" s="13" t="n"/>
    </row>
    <row r="230">
      <c r="A230" s="6" t="inlineStr">
        <is>
          <t>Chapitre 7 : Utilisation et approvisionnement</t>
        </is>
      </c>
      <c r="B230" s="11" t="inlineStr">
        <is>
          <t>7.5</t>
        </is>
      </c>
      <c r="C230" s="6" t="inlineStr">
        <is>
          <t>Quelles sont les meilleures pratiques que vous respectez spécifiquement que vous adoptez en matière d'impression ?</t>
        </is>
      </c>
      <c r="D230" s="6" t="inlineStr">
        <is>
          <t>Les chiffres d'impression doivent être communiqués individuellement aux utilisateurs, en les comparant éventuellement à des volumes moyens.</t>
        </is>
      </c>
      <c r="E230" s="11" t="inlineStr">
        <is>
          <t>P2</t>
        </is>
      </c>
      <c r="F230" s="11" t="n">
        <v>1</v>
      </c>
      <c r="G230" s="12" t="n"/>
      <c r="H230" s="11">
        <f>IF(G230="",0,F230*G230)</f>
        <v/>
      </c>
      <c r="I230" s="13" t="n"/>
      <c r="J230" s="13" t="n"/>
    </row>
    <row r="231">
      <c r="A231" s="6" t="inlineStr">
        <is>
          <t>Chapitre 7 : Utilisation et approvisionnement</t>
        </is>
      </c>
      <c r="B231" s="11" t="inlineStr">
        <is>
          <t>7.5</t>
        </is>
      </c>
      <c r="C231" s="6" t="inlineStr">
        <is>
          <t>Quelles sont les meilleures pratiques que vous respectez spécifiquement que vous adoptez en matière d'impression ?</t>
        </is>
      </c>
      <c r="D231" s="6" t="inlineStr">
        <is>
          <t>Lors des appels d'offres, il est fortement recommandé de demander aux fournisseurs les caractéristiques techniques des papiers vierges et recyclés, nécessaires au maintien des garanties, même si le papier utilisé n'est pas celui vendu par le fabricant de l'imprimante. En effet, certains fabricants d'imprimantes tentent d'imposer l'utilisation de leur propre papier (vierge ou recyclé).</t>
        </is>
      </c>
      <c r="E231" s="11" t="inlineStr">
        <is>
          <t>P2</t>
        </is>
      </c>
      <c r="F231" s="11" t="n">
        <v>1</v>
      </c>
      <c r="G231" s="12" t="n"/>
      <c r="H231" s="11">
        <f>IF(G231="",0,F231*G231)</f>
        <v/>
      </c>
      <c r="I231" s="13" t="n"/>
      <c r="J231" s="13" t="n"/>
    </row>
    <row r="232">
      <c r="A232" s="6" t="inlineStr">
        <is>
          <t>Chapitre 7 : Utilisation et approvisionnement</t>
        </is>
      </c>
      <c r="B232" s="11" t="inlineStr">
        <is>
          <t>7.5</t>
        </is>
      </c>
      <c r="C232" s="6" t="inlineStr">
        <is>
          <t>Quelles sont les meilleures pratiques que vous respectez spécifiquement que vous adoptez en matière d'impression ?</t>
        </is>
      </c>
      <c r="D232" s="6" t="inlineStr">
        <is>
          <t>Le papier recyclé doit être adopté et les paramètres d'impression doivent être réglés par défaut pour l'impression sur papier recyclé.</t>
        </is>
      </c>
      <c r="E232" s="11" t="inlineStr">
        <is>
          <t>P2</t>
        </is>
      </c>
      <c r="F232" s="11" t="n">
        <v>1</v>
      </c>
      <c r="G232" s="12" t="n"/>
      <c r="H232" s="11">
        <f>IF(G232="",0,F232*G232)</f>
        <v/>
      </c>
      <c r="I232" s="13" t="n"/>
      <c r="J232" s="13" t="n"/>
    </row>
    <row r="233">
      <c r="A233" s="6" t="inlineStr">
        <is>
          <t>Chapitre 7 : Utilisation et approvisionnement</t>
        </is>
      </c>
      <c r="B233" s="11" t="inlineStr">
        <is>
          <t>7.5</t>
        </is>
      </c>
      <c r="C233" s="6" t="inlineStr">
        <is>
          <t>Quelles sont les meilleures pratiques que vous respectez spécifiquement que vous adoptez en matière d'impression ?</t>
        </is>
      </c>
      <c r="D233" s="6" t="inlineStr">
        <is>
          <t>Les paramètres d'impression par défaut sont le noir et blanc et le recto/verso, avec le mode d'économie d'encre activé.</t>
        </is>
      </c>
      <c r="E233" s="11" t="inlineStr">
        <is>
          <t>P2</t>
        </is>
      </c>
      <c r="F233" s="11" t="n">
        <v>1</v>
      </c>
      <c r="G233" s="12" t="n"/>
      <c r="H233" s="11">
        <f>IF(G233="",0,F233*G233)</f>
        <v/>
      </c>
      <c r="I233" s="13" t="n"/>
      <c r="J233" s="13" t="n"/>
    </row>
    <row r="234">
      <c r="A234" s="6" t="inlineStr">
        <is>
          <t>Chapitre 7 : Utilisation et approvisionnement</t>
        </is>
      </c>
      <c r="B234" s="11" t="inlineStr">
        <is>
          <t>7.5</t>
        </is>
      </c>
      <c r="C234" s="6" t="inlineStr">
        <is>
          <t>Quelles sont les meilleures pratiques que vous respectez spécifiquement que vous adoptez en matière d'impression ?</t>
        </is>
      </c>
      <c r="D234" s="6" t="inlineStr">
        <is>
          <t>Les polices par défaut utilisées pour les modèles de documents doivent favoriser celles qui consomment le moins d'encre.</t>
        </is>
      </c>
      <c r="E234" s="11" t="inlineStr">
        <is>
          <t>P2</t>
        </is>
      </c>
      <c r="F234" s="11" t="n">
        <v>1</v>
      </c>
      <c r="G234" s="12" t="n"/>
      <c r="H234" s="11">
        <f>IF(G234="",0,F234*G234)</f>
        <v/>
      </c>
      <c r="I234" s="13" t="n"/>
      <c r="J234" s="13" t="n"/>
    </row>
    <row r="235">
      <c r="A235" s="6" t="inlineStr">
        <is>
          <t>Chapitre 7 : Utilisation et approvisionnement</t>
        </is>
      </c>
      <c r="B235" s="11" t="inlineStr">
        <is>
          <t>7.5</t>
        </is>
      </c>
      <c r="C235" s="6" t="inlineStr">
        <is>
          <t>Quelles sont les meilleures pratiques que vous respectez spécifiquement que vous adoptez en matière d'impression ?</t>
        </is>
      </c>
      <c r="D235" s="6" t="inlineStr">
        <is>
          <t>Le papier recyclé doit être gris ou blanchi sans chlore, car les agents blanchissants peuvent être très polluants.</t>
        </is>
      </c>
      <c r="E235" s="11" t="inlineStr">
        <is>
          <t>P2</t>
        </is>
      </c>
      <c r="F235" s="11" t="n">
        <v>1</v>
      </c>
      <c r="G235" s="12" t="n"/>
      <c r="H235" s="11">
        <f>IF(G235="",0,F235*G235)</f>
        <v/>
      </c>
      <c r="I235" s="13" t="n"/>
      <c r="J235" s="13" t="n"/>
    </row>
    <row r="236">
      <c r="A236" s="6" t="inlineStr">
        <is>
          <t>Chapitre 7 : Utilisation et approvisionnement</t>
        </is>
      </c>
      <c r="B236" s="11" t="inlineStr">
        <is>
          <t>7.5</t>
        </is>
      </c>
      <c r="C236" s="6" t="inlineStr">
        <is>
          <t>Quelles sont les meilleures pratiques que vous respectez spécifiquement que vous adoptez en matière d'impression ?</t>
        </is>
      </c>
      <c r="D236" s="6" t="inlineStr">
        <is>
          <t>Les écolabels pertinents tels que FSC ou Blue Angel, ou les écolabels européens, ou NF environnement, doivent être demandés pour les papiers vierges et recyclés.</t>
        </is>
      </c>
      <c r="E236" s="11" t="inlineStr">
        <is>
          <t>P2</t>
        </is>
      </c>
      <c r="F236" s="11" t="n">
        <v>1</v>
      </c>
      <c r="G236" s="12" t="n"/>
      <c r="H236" s="11">
        <f>IF(G236="",0,F236*G236)</f>
        <v/>
      </c>
      <c r="I236" s="13" t="n"/>
      <c r="J236" s="13" t="n"/>
    </row>
    <row r="237">
      <c r="A237" s="6" t="inlineStr">
        <is>
          <t>Chapitre 7 : Utilisation et approvisionnement</t>
        </is>
      </c>
      <c r="B237" s="11" t="inlineStr">
        <is>
          <t>7.5</t>
        </is>
      </c>
      <c r="C237" s="6" t="inlineStr">
        <is>
          <t>Quelles sont les meilleures pratiques que vous respectez spécifiquement que vous adoptez en matière d'impression ?</t>
        </is>
      </c>
      <c r="D237" s="6" t="inlineStr">
        <is>
          <t>Questionner l'impression par rapport au numérique en termes d'empreinte environnementale, sachant que certaines analyses du cycle de vie prouvent qu'il n'y a pas de réponse absolue à cette question et que la conclusion dépend des critères environnementaux considérés (gaz à effet de serre contre eau, par exemple) et de la fréquence de lecture ou de téléchargement.</t>
        </is>
      </c>
      <c r="E237" s="11" t="inlineStr">
        <is>
          <t>P2</t>
        </is>
      </c>
      <c r="F237" s="11" t="n">
        <v>1</v>
      </c>
      <c r="G237" s="12" t="n"/>
      <c r="H237" s="11">
        <f>IF(G237="",0,F237*G237)</f>
        <v/>
      </c>
      <c r="I237" s="13" t="n"/>
      <c r="J237" s="13" t="n"/>
    </row>
    <row r="238">
      <c r="A238" s="14" t="inlineStr">
        <is>
          <t>Chapitre 7 : Utilisation et approvisionnement</t>
        </is>
      </c>
      <c r="B238" s="15" t="inlineStr">
        <is>
          <t>7.6</t>
        </is>
      </c>
      <c r="C238" s="14" t="inlineStr">
        <is>
          <t>Comment adapter le matériel informatique aux personnes en situation de handicap ou ayant des besoins d'adaptation spécifiques ?</t>
        </is>
      </c>
      <c r="D238" s="14" t="inlineStr">
        <is>
          <t>L'organisation propose du matériel informatique spécifique ou des accessoires (clavier, souris) pour les personnes en situation de handicap ou ayant des besoins d'adaptation spécifiques.</t>
        </is>
      </c>
      <c r="E238" s="15" t="inlineStr">
        <is>
          <t>P1</t>
        </is>
      </c>
      <c r="F238" s="15" t="n">
        <v>4</v>
      </c>
      <c r="G238" s="12" t="n"/>
      <c r="H238" s="15">
        <f>IF(G238="",0,F238*G238)</f>
        <v/>
      </c>
      <c r="I238" s="13" t="n"/>
      <c r="J238" s="13" t="n"/>
    </row>
    <row r="239">
      <c r="A239" s="14" t="inlineStr">
        <is>
          <t>Chapitre 7 : Utilisation et approvisionnement</t>
        </is>
      </c>
      <c r="B239" s="15" t="inlineStr">
        <is>
          <t>7.6</t>
        </is>
      </c>
      <c r="C239" s="14" t="inlineStr">
        <is>
          <t>Comment adapter le matériel informatique aux personnes en situation de handicap ou ayant des besoins d'adaptation spécifiques ?</t>
        </is>
      </c>
      <c r="D239" s="14" t="inlineStr">
        <is>
          <t>Les responsables des programmes d'intégration des personnes handicapées, les spécialistes de l'ergonomie et les personnes en situation de handicap ou ayant elles-mêmes des besoins d'adaptation spécifiques sont impliqués dans la sélection de ces équipements.</t>
        </is>
      </c>
      <c r="E239" s="15" t="inlineStr">
        <is>
          <t>P2</t>
        </is>
      </c>
      <c r="F239" s="15" t="n">
        <v>2</v>
      </c>
      <c r="G239" s="12" t="n"/>
      <c r="H239" s="15">
        <f>IF(G239="",0,F239*G239)</f>
        <v/>
      </c>
      <c r="I239" s="13" t="n"/>
      <c r="J239" s="13" t="n"/>
    </row>
    <row r="240">
      <c r="A240" s="6" t="inlineStr">
        <is>
          <t>Chapitre 8 : Contribution à l'écosystème du numérique responsable</t>
        </is>
      </c>
      <c r="B240" s="11" t="inlineStr">
        <is>
          <t>8.1</t>
        </is>
      </c>
      <c r="C240" s="6" t="inlineStr">
        <is>
          <t>Comment le fournisseur engage-t-il des ressources spécifiques pour contribuer au progrès de l'écosystème du numérique responsable ?</t>
        </is>
      </c>
      <c r="D240" s="6" t="inlineStr">
        <is>
          <t>Le fournisseur participe à des forums et à des conférences consacrés au numérique responsable. Il a une connaissance globale des associations et des ONG impliquées dans l'écosystème du numérique responsable au niveau mondial.</t>
        </is>
      </c>
      <c r="E240" s="11" t="inlineStr">
        <is>
          <t>P1</t>
        </is>
      </c>
      <c r="F240" s="11" t="n">
        <v>30</v>
      </c>
      <c r="G240" s="12" t="n"/>
      <c r="H240" s="11">
        <f>IF(G240="",0,F240*G240)</f>
        <v/>
      </c>
      <c r="I240" s="13" t="n"/>
      <c r="J240" s="13" t="n"/>
    </row>
    <row r="241">
      <c r="A241" s="6" t="inlineStr">
        <is>
          <t>Chapitre 8 : Contribution à l'écosystème du numérique responsable</t>
        </is>
      </c>
      <c r="B241" s="11" t="inlineStr">
        <is>
          <t>8.1</t>
        </is>
      </c>
      <c r="C241" s="6" t="inlineStr">
        <is>
          <t>Comment le fournisseur engage-t-il des ressources spécifiques pour contribuer au progrès de l'écosystème du numérique responsable ?</t>
        </is>
      </c>
      <c r="D241" s="6" t="inlineStr">
        <is>
          <t>Le fournisseur participe à des groupes de travail qui produisent des documents de référence et des normes, partagent leur expérience et contribuent aux biens communs numériques.</t>
        </is>
      </c>
      <c r="E241" s="11" t="inlineStr">
        <is>
          <t>P2</t>
        </is>
      </c>
      <c r="F241" s="11" t="n">
        <v>20</v>
      </c>
      <c r="G241" s="12" t="n"/>
      <c r="H241" s="11">
        <f>IF(G241="",0,F241*G241)</f>
        <v/>
      </c>
      <c r="I241" s="13" t="n"/>
      <c r="J241" s="13" t="n"/>
    </row>
    <row r="242">
      <c r="A242" s="6" t="inlineStr">
        <is>
          <t>Chapitre 8 : Contribution à l'écosystème du numérique responsable</t>
        </is>
      </c>
      <c r="B242" s="11" t="inlineStr">
        <is>
          <t>8.1</t>
        </is>
      </c>
      <c r="C242" s="6" t="inlineStr">
        <is>
          <t>Comment le fournisseur engage-t-il des ressources spécifiques pour contribuer au progrès de l'écosystème du numérique responsable ?</t>
        </is>
      </c>
      <c r="D242" s="6" t="inlineStr">
        <is>
          <t>Le fournisseur participe à des forums avec des acteurs académiques (par exemple : universités, écoles d'ingénieurs) afin de bénéficier des progrès récents en matière de connaissances et de compétences. La collaboration avec les étudiants est encouragée par le biais de stages, par exemple.</t>
        </is>
      </c>
      <c r="E242" s="11" t="inlineStr">
        <is>
          <t>P2</t>
        </is>
      </c>
      <c r="F242" s="11" t="n">
        <v>20</v>
      </c>
      <c r="G242" s="12" t="n"/>
      <c r="H242" s="11">
        <f>IF(G242="",0,F242*G242)</f>
        <v/>
      </c>
      <c r="I242" s="13" t="n"/>
      <c r="J242" s="13" t="n"/>
    </row>
    <row r="243">
      <c r="A243" s="6" t="inlineStr">
        <is>
          <t>Chapitre 8 : Contribution à l'écosystème du numérique responsable</t>
        </is>
      </c>
      <c r="B243" s="11" t="inlineStr">
        <is>
          <t>8.1</t>
        </is>
      </c>
      <c r="C243" s="6" t="inlineStr">
        <is>
          <t>Comment le fournisseur engage-t-il des ressources spécifiques pour contribuer au progrès de l'écosystème du numérique responsable ?</t>
        </is>
      </c>
      <c r="D243" s="6" t="inlineStr">
        <is>
          <t>Le fournisseur promeut l'open source dans son utilisation et sa création de services numériques, dans un esprit de partage des « biens communs numériques ».</t>
        </is>
      </c>
      <c r="E243" s="11" t="inlineStr">
        <is>
          <t>P2</t>
        </is>
      </c>
      <c r="F243" s="11" t="n">
        <v>20</v>
      </c>
      <c r="G243" s="12" t="n"/>
      <c r="H243" s="11">
        <f>IF(G243="",0,F243*G243)</f>
        <v/>
      </c>
      <c r="I243" s="13" t="n"/>
      <c r="J243" s="13" t="n"/>
    </row>
    <row r="244">
      <c r="A244" s="6" t="inlineStr">
        <is>
          <t>Chapitre 8 : Contribution à l'écosystème du numérique responsable</t>
        </is>
      </c>
      <c r="B244" s="11" t="inlineStr">
        <is>
          <t>8.1</t>
        </is>
      </c>
      <c r="C244" s="6" t="inlineStr">
        <is>
          <t>Comment le fournisseur engage-t-il des ressources spécifiques pour contribuer au progrès de l'écosystème du numérique responsable ?</t>
        </is>
      </c>
      <c r="D244" s="6" t="inlineStr">
        <is>
          <t>Le fournisseur dispose de processus permettant à ses salariés d'avoir des contributions externes (sensibilisation, Fresque du numérique) ou d'aider des associations (par exemple : Fresque du climat, Future of Tech, Designers Éthiques, etc.). Illustration : plateformes wenabi ou vendredi pour le mécénat de compétences.</t>
        </is>
      </c>
      <c r="E244" s="11" t="inlineStr">
        <is>
          <t>P3</t>
        </is>
      </c>
      <c r="F244" s="11" t="n">
        <v>10</v>
      </c>
      <c r="G244" s="12" t="n"/>
      <c r="H244" s="11">
        <f>IF(G244="",0,F244*G244)</f>
        <v/>
      </c>
      <c r="I244" s="13" t="n"/>
      <c r="J244" s="13" t="n"/>
    </row>
    <row r="245">
      <c r="A245" s="6" t="inlineStr">
        <is>
          <t>Chapitre 9 : Services numériques</t>
        </is>
      </c>
      <c r="B245" s="11" t="inlineStr">
        <is>
          <t>9.1</t>
        </is>
      </c>
      <c r="C245" s="6" t="inlineStr">
        <is>
          <t>Comment prenez-vous en compte l'empreinte environnementale et sociétale des services numériques que vous développez ou utilisez, dans votre organisation ?</t>
        </is>
      </c>
      <c r="D245" s="6" t="inlineStr">
        <is>
          <t>Le soumissionnaire a lancé une initiative visant à prendre en compte l'empreinte environnementale et sociétale des services numériques dans son processus d'achat ou de développement.</t>
        </is>
      </c>
      <c r="E245" s="11" t="inlineStr">
        <is>
          <t>P1</t>
        </is>
      </c>
      <c r="F245" s="11" t="n">
        <v>5</v>
      </c>
      <c r="G245" s="12" t="n"/>
      <c r="H245" s="11">
        <f>IF(G245="",0,F245*G245)</f>
        <v/>
      </c>
      <c r="I245" s="13" t="n"/>
      <c r="J245" s="13" t="n"/>
    </row>
    <row r="246">
      <c r="A246" s="6" t="inlineStr">
        <is>
          <t>Chapitre 9 : Services numériques</t>
        </is>
      </c>
      <c r="B246" s="11" t="inlineStr">
        <is>
          <t>9.1</t>
        </is>
      </c>
      <c r="C246" s="6" t="inlineStr">
        <is>
          <t>Comment prenez-vous en compte l'empreinte environnementale et sociétale des services numériques que vous développez ou utilisez, dans votre organisation ?</t>
        </is>
      </c>
      <c r="D246" s="6" t="inlineStr">
        <is>
          <t>L'évaluation de l'empreinte est effectuée selon les méthodes d'évaluation du cycle de vie. L'ACV doit être multicritère et faire l'objet d'un examen critique.</t>
        </is>
      </c>
      <c r="E246" s="11" t="inlineStr">
        <is>
          <t>P1</t>
        </is>
      </c>
      <c r="F246" s="11" t="n">
        <v>5</v>
      </c>
      <c r="G246" s="12" t="n"/>
      <c r="H246" s="11">
        <f>IF(G246="",0,F246*G246)</f>
        <v/>
      </c>
      <c r="I246" s="13" t="n"/>
      <c r="J246" s="13" t="n"/>
    </row>
    <row r="247">
      <c r="A247" s="6" t="inlineStr">
        <is>
          <t>Chapitre 9 : Services numériques</t>
        </is>
      </c>
      <c r="B247" s="11" t="inlineStr">
        <is>
          <t>9.1</t>
        </is>
      </c>
      <c r="C247" s="6" t="inlineStr">
        <is>
          <t>Comment prenez-vous en compte l'empreinte environnementale et sociétale des services numériques que vous développez ou utilisez, dans votre organisation ?</t>
        </is>
      </c>
      <c r="D247" s="6" t="inlineStr">
        <is>
          <t>Le lien entre le logiciel et le matériel a été établi, en tenant compte de l'empreinte environnementale du service numérique due au matériel (fabrication et consommation d'énergie), mais aussi du fait que le matériel est utilisé pour faire fonctionner le logiciel, et qu'il est donc obligatoire de travailler sur la sobriété du logiciel pour réduire les besoins en matériel.</t>
        </is>
      </c>
      <c r="E247" s="11" t="inlineStr">
        <is>
          <t>P2</t>
        </is>
      </c>
      <c r="F247" s="11" t="n">
        <v>3</v>
      </c>
      <c r="G247" s="12" t="n"/>
      <c r="H247" s="11">
        <f>IF(G247="",0,F247*G247)</f>
        <v/>
      </c>
      <c r="I247" s="13" t="n"/>
      <c r="J247" s="13" t="n"/>
    </row>
    <row r="248">
      <c r="A248" s="6" t="inlineStr">
        <is>
          <t>Chapitre 9 : Services numériques</t>
        </is>
      </c>
      <c r="B248" s="11" t="inlineStr">
        <is>
          <t>9.1</t>
        </is>
      </c>
      <c r="C248" s="6" t="inlineStr">
        <is>
          <t>Comment prenez-vous en compte l'empreinte environnementale et sociétale des services numériques que vous développez ou utilisez, dans votre organisation ?</t>
        </is>
      </c>
      <c r="D248" s="6" t="inlineStr">
        <is>
          <t>L'évaluation de l'empreinte doit être conforme au PCR des services numériques et à ses dérivés spécifiques.</t>
        </is>
      </c>
      <c r="E248" s="11" t="inlineStr">
        <is>
          <t>P2</t>
        </is>
      </c>
      <c r="F248" s="11" t="n">
        <v>3</v>
      </c>
      <c r="G248" s="12" t="n"/>
      <c r="H248" s="11">
        <f>IF(G248="",0,F248*G248)</f>
        <v/>
      </c>
      <c r="I248" s="13" t="n"/>
      <c r="J248" s="13" t="n"/>
    </row>
    <row r="249">
      <c r="A249" s="6" t="inlineStr">
        <is>
          <t>Chapitre 9 : Services numériques</t>
        </is>
      </c>
      <c r="B249" s="11" t="inlineStr">
        <is>
          <t>9.1</t>
        </is>
      </c>
      <c r="C249" s="6" t="inlineStr">
        <is>
          <t>Comment prenez-vous en compte l'empreinte environnementale et sociétale des services numériques que vous développez ou utilisez, dans votre organisation ?</t>
        </is>
      </c>
      <c r="D249" s="6" t="inlineStr">
        <is>
          <t>Le reporting est réalisé conformément à la CSRD, au niveau du service numérique.</t>
        </is>
      </c>
      <c r="E249" s="11" t="inlineStr">
        <is>
          <t>P2</t>
        </is>
      </c>
      <c r="F249" s="11" t="n">
        <v>3</v>
      </c>
      <c r="G249" s="12" t="n"/>
      <c r="H249" s="11">
        <f>IF(G249="",0,F249*G249)</f>
        <v/>
      </c>
      <c r="I249" s="13" t="n"/>
      <c r="J249" s="13" t="n"/>
    </row>
    <row r="250">
      <c r="A250" s="6" t="inlineStr">
        <is>
          <t>Chapitre 9 : Services numériques</t>
        </is>
      </c>
      <c r="B250" s="11" t="inlineStr">
        <is>
          <t>9.1</t>
        </is>
      </c>
      <c r="C250" s="6" t="inlineStr">
        <is>
          <t>Comment prenez-vous en compte l'empreinte environnementale et sociétale des services numériques que vous développez ou utilisez, dans votre organisation ?</t>
        </is>
      </c>
      <c r="D250" s="6" t="inlineStr">
        <is>
          <t>Les architectes d'entreprise et les architectes informatiques participent à l'initiative numérique responsable.</t>
        </is>
      </c>
      <c r="E250" s="11" t="inlineStr">
        <is>
          <t>P2</t>
        </is>
      </c>
      <c r="F250" s="11" t="n">
        <v>3</v>
      </c>
      <c r="G250" s="12" t="n"/>
      <c r="H250" s="11">
        <f>IF(G250="",0,F250*G250)</f>
        <v/>
      </c>
      <c r="I250" s="13" t="n"/>
      <c r="J250" s="13" t="n"/>
    </row>
    <row r="251">
      <c r="A251" s="6" t="inlineStr">
        <is>
          <t>Chapitre 9 : Services numériques</t>
        </is>
      </c>
      <c r="B251" s="11" t="inlineStr">
        <is>
          <t>9.1</t>
        </is>
      </c>
      <c r="C251" s="6" t="inlineStr">
        <is>
          <t>Comment prenez-vous en compte l'empreinte environnementale et sociétale des services numériques que vous développez ou utilisez, dans votre organisation ?</t>
        </is>
      </c>
      <c r="D251" s="6" t="inlineStr">
        <is>
          <t>Une équipe ou des compétences UX/UI existent dans l'organisation. Elles sont toujours impliquées au début de tout nouveau projet ou développement de service numérique, dès que le client le demande.</t>
        </is>
      </c>
      <c r="E251" s="11" t="inlineStr">
        <is>
          <t>P2</t>
        </is>
      </c>
      <c r="F251" s="11" t="n">
        <v>3</v>
      </c>
      <c r="G251" s="12" t="n"/>
      <c r="H251" s="11">
        <f>IF(G251="",0,F251*G251)</f>
        <v/>
      </c>
      <c r="I251" s="13" t="n"/>
      <c r="J251" s="13" t="n"/>
    </row>
    <row r="252">
      <c r="A252" s="14" t="inlineStr">
        <is>
          <t>Chapitre 9 : Services numériques</t>
        </is>
      </c>
      <c r="B252" s="15" t="inlineStr">
        <is>
          <t>9.2</t>
        </is>
      </c>
      <c r="C252" s="14" t="inlineStr">
        <is>
          <t>Avez-vous pris des initiatives spécifiques pour lutter contre le développement de l'obésiciel (bloat software) et l'obsolescence ? Sur quelles référentiels d'écoconception et d'accessibilité s'appuie votre initiative ?</t>
        </is>
      </c>
      <c r="D252" s="14" t="inlineStr">
        <is>
          <t>Le soumissionnaire connaît les différents référentiels d'écoconception (au moins deux, par exemple : RGESN, GR491, SDIA, AFNOR Spec) et d'accessibilité (WCAG/RGAA) existants pour les services numériques.</t>
        </is>
      </c>
      <c r="E252" s="15" t="inlineStr">
        <is>
          <t>P1</t>
        </is>
      </c>
      <c r="F252" s="15" t="n">
        <v>4</v>
      </c>
      <c r="G252" s="12" t="n"/>
      <c r="H252" s="15">
        <f>IF(G252="",0,F252*G252)</f>
        <v/>
      </c>
      <c r="I252" s="13" t="n"/>
      <c r="J252" s="13" t="n"/>
    </row>
    <row r="253">
      <c r="A253" s="14" t="inlineStr">
        <is>
          <t>Chapitre 9 : Services numériques</t>
        </is>
      </c>
      <c r="B253" s="15" t="inlineStr">
        <is>
          <t>9.2</t>
        </is>
      </c>
      <c r="C253" s="14" t="inlineStr">
        <is>
          <t>Avez-vous pris des initiatives spécifiques pour lutter contre le développement de l'obésiciel (bloat software) et l'obsolescence ? Sur quelles référentiels d'écoconception et d'accessibilité s'appuie votre initiative ?</t>
        </is>
      </c>
      <c r="D253" s="14" t="inlineStr">
        <is>
          <t>Le soumissionnaire a lancé une initiative visant à adapter ces référentiels à sa propre organisation informatique, en créant un référentiel spécifique que ses fournisseurs appliquent et qu'il exige dans les appels d'offres.</t>
        </is>
      </c>
      <c r="E253" s="15" t="inlineStr">
        <is>
          <t>P1</t>
        </is>
      </c>
      <c r="F253" s="15" t="n">
        <v>4</v>
      </c>
      <c r="G253" s="12" t="n"/>
      <c r="H253" s="15">
        <f>IF(G253="",0,F253*G253)</f>
        <v/>
      </c>
      <c r="I253" s="13" t="n"/>
      <c r="J253" s="13" t="n"/>
    </row>
    <row r="254">
      <c r="A254" s="14" t="inlineStr">
        <is>
          <t>Chapitre 9 : Services numériques</t>
        </is>
      </c>
      <c r="B254" s="15" t="inlineStr">
        <is>
          <t>9.2</t>
        </is>
      </c>
      <c r="C254" s="14" t="inlineStr">
        <is>
          <t>Avez-vous pris des initiatives spécifiques pour lutter contre le développement de l'obésiciel (bloat software) et l'obsolescence ? Sur quelles référentiels d'écoconception et d'accessibilité s'appuie votre initiative ?</t>
        </is>
      </c>
      <c r="D254" s="14" t="inlineStr">
        <is>
          <t>L'arrêt et le retrait (decommissioning) est prévu dans le cycle de vie de tout service numérique, y compris une date fixe pour remettre en question la nécessité du service.</t>
        </is>
      </c>
      <c r="E254" s="15" t="inlineStr">
        <is>
          <t>P1</t>
        </is>
      </c>
      <c r="F254" s="15" t="n">
        <v>4</v>
      </c>
      <c r="G254" s="12" t="n"/>
      <c r="H254" s="15">
        <f>IF(G254="",0,F254*G254)</f>
        <v/>
      </c>
      <c r="I254" s="13" t="n"/>
      <c r="J254" s="13" t="n"/>
    </row>
    <row r="255">
      <c r="A255" s="14" t="inlineStr">
        <is>
          <t>Chapitre 9 : Services numériques</t>
        </is>
      </c>
      <c r="B255" s="15" t="inlineStr">
        <is>
          <t>9.2</t>
        </is>
      </c>
      <c r="C255" s="14" t="inlineStr">
        <is>
          <t>Avez-vous pris des initiatives spécifiques pour lutter contre le développement de l'obésiciel (bloat software) et l'obsolescence ? Sur quelles référentiels d'écoconception et d'accessibilité s'appuie votre initiative ?</t>
        </is>
      </c>
      <c r="D255" s="14" t="inlineStr">
        <is>
          <t>La valeur d'un service numérique pour l'entreprise est examinée et questionnée en termes de retour sur investissement et impacts (ROII).</t>
        </is>
      </c>
      <c r="E255" s="15" t="inlineStr">
        <is>
          <t>P2</t>
        </is>
      </c>
      <c r="F255" s="15" t="n">
        <v>2</v>
      </c>
      <c r="G255" s="12" t="n"/>
      <c r="H255" s="15">
        <f>IF(G255="",0,F255*G255)</f>
        <v/>
      </c>
      <c r="I255" s="13" t="n"/>
      <c r="J255" s="13" t="n"/>
    </row>
    <row r="256">
      <c r="A256" s="14" t="inlineStr">
        <is>
          <t>Chapitre 9 : Services numériques</t>
        </is>
      </c>
      <c r="B256" s="15" t="inlineStr">
        <is>
          <t>9.2</t>
        </is>
      </c>
      <c r="C256" s="14" t="inlineStr">
        <is>
          <t>Avez-vous pris des initiatives spécifiques pour lutter contre le développement de l'obésiciel (bloat software) et l'obsolescence ? Sur quelles référentiels d'écoconception et d'accessibilité s'appuie votre initiative ?</t>
        </is>
      </c>
      <c r="D256" s="14" t="inlineStr">
        <is>
          <t>Évaluer l'indice de maturité de tout nouveau service numérique, sur la base des exigences demandées dans ce référentiel et des bonnes pratiques des référentiels d'écoconception.</t>
        </is>
      </c>
      <c r="E256" s="15" t="inlineStr">
        <is>
          <t>P2</t>
        </is>
      </c>
      <c r="F256" s="15" t="n">
        <v>3</v>
      </c>
      <c r="G256" s="12" t="n"/>
      <c r="H256" s="15">
        <f>IF(G256="",0,F256*G256)</f>
        <v/>
      </c>
      <c r="I256" s="13" t="n"/>
      <c r="J256" s="13" t="n"/>
    </row>
    <row r="257">
      <c r="A257" s="14" t="inlineStr">
        <is>
          <t>Chapitre 9 : Services numériques</t>
        </is>
      </c>
      <c r="B257" s="15" t="inlineStr">
        <is>
          <t>9.2</t>
        </is>
      </c>
      <c r="C257" s="14" t="inlineStr">
        <is>
          <t>Avez-vous pris des initiatives spécifiques pour lutter contre le développement de l'obésiciel (bloat software) et l'obsolescence ? Sur quelles référentiels d'écoconception et d'accessibilité s'appuie votre initiative ?</t>
        </is>
      </c>
      <c r="D257" s="14" t="inlineStr">
        <is>
          <t>Des mesures sont prises pour lutter contre l'obsolescence des logiciels et l'obsolescence liée aux effets de mode.</t>
        </is>
      </c>
      <c r="E257" s="15" t="inlineStr">
        <is>
          <t>P2</t>
        </is>
      </c>
      <c r="F257" s="15" t="n">
        <v>3</v>
      </c>
      <c r="G257" s="12" t="n"/>
      <c r="H257" s="15">
        <f>IF(G257="",0,F257*G257)</f>
        <v/>
      </c>
      <c r="I257" s="13" t="n"/>
      <c r="J257" s="13" t="n"/>
    </row>
    <row r="258">
      <c r="A258" s="14" t="inlineStr">
        <is>
          <t>Chapitre 9 : Services numériques</t>
        </is>
      </c>
      <c r="B258" s="15" t="inlineStr">
        <is>
          <t>9.2</t>
        </is>
      </c>
      <c r="C258" s="14" t="inlineStr">
        <is>
          <t>Avez-vous pris des initiatives spécifiques pour lutter contre le développement de l'obésiciel (bloat software) et l'obsolescence ? Sur quelles référentiels d'écoconception et d'accessibilité s'appuie votre initiative ?</t>
        </is>
      </c>
      <c r="D258" s="14" t="inlineStr">
        <is>
          <t>Des mesures sont prises pour limiter l'augmentation de la demande de ressources informatiques matérielles et pour lutter contre la loi de Wirth.</t>
        </is>
      </c>
      <c r="E258" s="15" t="inlineStr">
        <is>
          <t>P2</t>
        </is>
      </c>
      <c r="F258" s="15" t="n">
        <v>2</v>
      </c>
      <c r="G258" s="12" t="n"/>
      <c r="H258" s="15">
        <f>IF(G258="",0,F258*G258)</f>
        <v/>
      </c>
      <c r="I258" s="13" t="n"/>
      <c r="J258" s="13" t="n"/>
    </row>
    <row r="259">
      <c r="A259" s="14" t="inlineStr">
        <is>
          <t>Chapitre 9 : Services numériques</t>
        </is>
      </c>
      <c r="B259" s="15" t="inlineStr">
        <is>
          <t>9.2</t>
        </is>
      </c>
      <c r="C259" s="14" t="inlineStr">
        <is>
          <t>Avez-vous pris des initiatives spécifiques pour lutter contre le développement de l'obésiciel (bloat software) et l'obsolescence ? Sur quelles référentiels d'écoconception et d'accessibilité s'appuie votre initiative ?</t>
        </is>
      </c>
      <c r="D259" s="14" t="inlineStr">
        <is>
          <t>La politique des « 3U » est respectée : chaque service numérique doit prouver qu'il est utile, sa capacité à être utilisé par toutes les personnes qui en ont besoin est démontrée et, enfin, son utilisation réelle est fréquemment vérifiée.</t>
        </is>
      </c>
      <c r="E259" s="15" t="inlineStr">
        <is>
          <t>P2</t>
        </is>
      </c>
      <c r="F259" s="15" t="n">
        <v>2</v>
      </c>
      <c r="G259" s="12" t="n"/>
      <c r="H259" s="15">
        <f>IF(G259="",0,F259*G259)</f>
        <v/>
      </c>
      <c r="I259" s="13" t="n"/>
      <c r="J259" s="13" t="n"/>
    </row>
    <row r="260">
      <c r="A260" s="14" t="inlineStr">
        <is>
          <t>Chapitre 9 : Services numériques</t>
        </is>
      </c>
      <c r="B260" s="15" t="inlineStr">
        <is>
          <t>9.2</t>
        </is>
      </c>
      <c r="C260" s="14" t="inlineStr">
        <is>
          <t>Avez-vous pris des initiatives spécifiques pour lutter contre le développement de l'obésiciel (bloat software) et l'obsolescence ? Sur quelles référentiels d'écoconception et d'accessibilité s'appuie votre initiative ?</t>
        </is>
      </c>
      <c r="D260" s="14" t="inlineStr">
        <is>
          <t>Les ressources informatiques sont sollicitées uniquement pendant l'utilisation du service numérique et l'élasticité des machines virtuelles est favorisée.</t>
        </is>
      </c>
      <c r="E260" s="15" t="inlineStr">
        <is>
          <t>P3</t>
        </is>
      </c>
      <c r="F260" s="15" t="n">
        <v>1</v>
      </c>
      <c r="G260" s="12" t="n"/>
      <c r="H260" s="15">
        <f>IF(G260="",0,F260*G260)</f>
        <v/>
      </c>
      <c r="I260" s="13" t="n"/>
      <c r="J260" s="13" t="n"/>
    </row>
    <row r="261">
      <c r="A261" s="6" t="inlineStr">
        <is>
          <t>Chapitre 9 : Services numériques</t>
        </is>
      </c>
      <c r="B261" s="11" t="inlineStr">
        <is>
          <t>9.3</t>
        </is>
      </c>
      <c r="C261" s="6" t="inlineStr">
        <is>
          <t>Comment maîtriser les compétences multidisciplinaires et les interdépendances pour créer des synergies entre la cybersécurité, le numérique responsable, l'architecture, la qualité et la stratégie ? Par exemple, en considérant l'Open Source.</t>
        </is>
      </c>
      <c r="D261" s="6" t="inlineStr">
        <is>
          <t>Tous les services du département numérique de l'organisation contribuent à l'initiative de numérique responsable et à la réduction de l'empreinte des services numériques ; les compétences matérielles et logicielles sont représentées, y compris les équipes de cybersécurité et celles chargées de définir les niveaux de service (SLA).</t>
        </is>
      </c>
      <c r="E261" s="11" t="inlineStr">
        <is>
          <t>P1</t>
        </is>
      </c>
      <c r="F261" s="11" t="n">
        <v>10</v>
      </c>
      <c r="G261" s="12" t="n"/>
      <c r="H261" s="11">
        <f>IF(G261="",0,F261*G261)</f>
        <v/>
      </c>
      <c r="I261" s="13" t="n"/>
      <c r="J261" s="13" t="n"/>
    </row>
    <row r="262">
      <c r="A262" s="6" t="inlineStr">
        <is>
          <t>Chapitre 9 : Services numériques</t>
        </is>
      </c>
      <c r="B262" s="11" t="inlineStr">
        <is>
          <t>9.3</t>
        </is>
      </c>
      <c r="C262" s="6" t="inlineStr">
        <is>
          <t>Comment maîtriser les compétences multidisciplinaires et les interdépendances pour créer des synergies entre la cybersécurité, le numérique responsable, l'architecture, la qualité et la stratégie ? Par exemple, en considérant l'Open Source.</t>
        </is>
      </c>
      <c r="D262" s="6" t="inlineStr">
        <is>
          <t>Les synergies entre la cybersécurité, la maintenabilité, le coût total de possession et la soutenabilité sont prises en compte dans les décisions techniques. La sécurité et la soutenabilité doivent tous les deux être prises en compte dès la conception et peuvent être fusionnées. Par exemple : disposer d'une CMDB à jour.</t>
        </is>
      </c>
      <c r="E262" s="11" t="inlineStr">
        <is>
          <t>P2</t>
        </is>
      </c>
      <c r="F262" s="11" t="n">
        <v>8</v>
      </c>
      <c r="G262" s="12" t="n"/>
      <c r="H262" s="11">
        <f>IF(G262="",0,F262*G262)</f>
        <v/>
      </c>
      <c r="I262" s="13" t="n"/>
      <c r="J262" s="13" t="n"/>
    </row>
    <row r="263">
      <c r="A263" s="6" t="inlineStr">
        <is>
          <t>Chapitre 9 : Services numériques</t>
        </is>
      </c>
      <c r="B263" s="11" t="inlineStr">
        <is>
          <t>9.3</t>
        </is>
      </c>
      <c r="C263" s="6" t="inlineStr">
        <is>
          <t>Comment maîtriser les compétences multidisciplinaires et les interdépendances pour créer des synergies entre la cybersécurité, le numérique responsable, l'architecture, la qualité et la stratégie ? Par exemple, en considérant l'Open Source.</t>
        </is>
      </c>
      <c r="D263" s="6" t="inlineStr">
        <is>
          <t>Les possibilités de recours à l'Open Source sont envisagées afin de réduire la dépendance à l'égard de certains fournisseurs et d'accroître l'interopérabilité, la souveraineté et la résilience du département informatique.</t>
        </is>
      </c>
      <c r="E263" s="11" t="inlineStr">
        <is>
          <t>P2</t>
        </is>
      </c>
      <c r="F263" s="11" t="n">
        <v>7</v>
      </c>
      <c r="G263" s="12" t="n"/>
      <c r="H263" s="11">
        <f>IF(G263="",0,F263*G263)</f>
        <v/>
      </c>
      <c r="I263" s="13" t="n"/>
      <c r="J263" s="13" t="n"/>
    </row>
    <row r="264">
      <c r="A264" s="14" t="inlineStr">
        <is>
          <t>Chapitre 9 : Services numériques</t>
        </is>
      </c>
      <c r="B264" s="15" t="inlineStr">
        <is>
          <t>9.4</t>
        </is>
      </c>
      <c r="C264" s="14" t="inlineStr">
        <is>
          <t>Comment prendre en compte les spécificités induites par la gestion des données et l'intelligence artificielle ?</t>
        </is>
      </c>
      <c r="D264" s="14" t="inlineStr">
        <is>
          <t>L'utilisation de l'IA est transparente et remise en question pour tout service numérique, en examinant si des solutions alternatives ayant moins d'impact peuvent la remplacer.</t>
        </is>
      </c>
      <c r="E264" s="15" t="inlineStr">
        <is>
          <t>P1</t>
        </is>
      </c>
      <c r="F264" s="15" t="n">
        <v>6</v>
      </c>
      <c r="G264" s="12" t="n"/>
      <c r="H264" s="15">
        <f>IF(G264="",0,F264*G264)</f>
        <v/>
      </c>
      <c r="I264" s="13" t="n"/>
      <c r="J264" s="13" t="n"/>
    </row>
    <row r="265">
      <c r="A265" s="14" t="inlineStr">
        <is>
          <t>Chapitre 9 : Services numériques</t>
        </is>
      </c>
      <c r="B265" s="15" t="inlineStr">
        <is>
          <t>9.4</t>
        </is>
      </c>
      <c r="C265" s="14" t="inlineStr">
        <is>
          <t>Comment prendre en compte les spécificités induites par la gestion des données et l'intelligence artificielle ?</t>
        </is>
      </c>
      <c r="D265" s="14" t="inlineStr">
        <is>
          <t>Les guides et références spécifiques à l'IA sont connus et effectivement utilisés (ex : Guide de l'IA - RIA31 - de l'Institut du Numérique Responsable, AFNOR Spec pour l'IA frugale).</t>
        </is>
      </c>
      <c r="E265" s="15" t="inlineStr">
        <is>
          <t>P1</t>
        </is>
      </c>
      <c r="F265" s="15" t="n">
        <v>6</v>
      </c>
      <c r="G265" s="12" t="n"/>
      <c r="H265" s="15">
        <f>IF(G265="",0,F265*G265)</f>
        <v/>
      </c>
      <c r="I265" s="13" t="n"/>
      <c r="J265" s="13" t="n"/>
    </row>
    <row r="266">
      <c r="A266" s="14" t="inlineStr">
        <is>
          <t>Chapitre 9 : Services numériques</t>
        </is>
      </c>
      <c r="B266" s="15" t="inlineStr">
        <is>
          <t>9.4</t>
        </is>
      </c>
      <c r="C266" s="14" t="inlineStr">
        <is>
          <t>Comment prendre en compte les spécificités induites par la gestion des données et l'intelligence artificielle ?</t>
        </is>
      </c>
      <c r="D266" s="14" t="inlineStr">
        <is>
          <t>Une politique de gestion des données est déployée dans l'organisation, respectant la réglementation (RGPD), y compris pour l'utilisation de l'IA, favorisant la qualité des données et limitant leur prolifération, car une augmentation massive de données de mauvaise qualité est un véritable frein au développement durable de l'IA.</t>
        </is>
      </c>
      <c r="E266" s="15" t="inlineStr">
        <is>
          <t>P2</t>
        </is>
      </c>
      <c r="F266" s="15" t="n">
        <v>5</v>
      </c>
      <c r="G266" s="12" t="n"/>
      <c r="H266" s="15">
        <f>IF(G266="",0,F266*G266)</f>
        <v/>
      </c>
      <c r="I266" s="13" t="n"/>
      <c r="J266" s="13" t="n"/>
    </row>
    <row r="267">
      <c r="A267" s="14" t="inlineStr">
        <is>
          <t>Chapitre 9 : Services numériques</t>
        </is>
      </c>
      <c r="B267" s="15" t="inlineStr">
        <is>
          <t>9.4</t>
        </is>
      </c>
      <c r="C267" s="14" t="inlineStr">
        <is>
          <t>Comment prendre en compte les spécificités induites par la gestion des données et l'intelligence artificielle ?</t>
        </is>
      </c>
      <c r="D267" s="14" t="inlineStr">
        <is>
          <t>La gouvernance des données prend en compte le type de données et encourage à respecter le besoin réel : par exemple, les formats vidéo sont remis en question au profit des données audio ou écrites, les courriels conservés en boîte de réception ont une durée de conservation limitée.</t>
        </is>
      </c>
      <c r="E267" s="15" t="inlineStr">
        <is>
          <t>P2</t>
        </is>
      </c>
      <c r="F267" s="15" t="n">
        <v>4</v>
      </c>
      <c r="G267" s="12" t="n"/>
      <c r="H267" s="15">
        <f>IF(G267="",0,F267*G267)</f>
        <v/>
      </c>
      <c r="I267" s="13" t="n"/>
      <c r="J267" s="13" t="n"/>
    </row>
    <row r="268">
      <c r="A268" s="14" t="inlineStr">
        <is>
          <t>Chapitre 9 : Services numériques</t>
        </is>
      </c>
      <c r="B268" s="15" t="inlineStr">
        <is>
          <t>9.4</t>
        </is>
      </c>
      <c r="C268" s="14" t="inlineStr">
        <is>
          <t>Comment prendre en compte les spécificités induites par la gestion des données et l'intelligence artificielle ?</t>
        </is>
      </c>
      <c r="D268" s="14" t="inlineStr">
        <is>
          <t>La quantité globale et exhaustive de données stockées et la quantité de données utilisées devraient être contrôlées et communiquées au moins une fois par an, tant pour le stockage interne que pour le stockage externe des données.</t>
        </is>
      </c>
      <c r="E268" s="15" t="inlineStr">
        <is>
          <t>P2</t>
        </is>
      </c>
      <c r="F268" s="15" t="n">
        <v>4</v>
      </c>
      <c r="G268" s="12" t="n"/>
      <c r="H268" s="15">
        <f>IF(G268="",0,F268*G268)</f>
        <v/>
      </c>
      <c r="I268" s="13" t="n"/>
      <c r="J268" s="13" t="n"/>
    </row>
    <row r="269">
      <c r="A269" s="6" t="inlineStr">
        <is>
          <t>Chapitre 10 : Impacts sociétaux</t>
        </is>
      </c>
      <c r="B269" s="11" t="inlineStr">
        <is>
          <t>10.1</t>
        </is>
      </c>
      <c r="C269" s="6" t="inlineStr">
        <is>
          <t>Comment l'organisation s'engage-t-elle dans la promotion de la diversité et comment lutte-t-elle contre tous les types de ségrégation au sein de l'informatique et du numérique ? Les mesures prises couvrent-elles également le niveau de la direction (comité exécutif ou conseil d'administration) avec des chiffres quantifiés ?</t>
        </is>
      </c>
      <c r="D269" s="6" t="inlineStr">
        <is>
          <t>L'organisation est en mesure de quantifier le taux de féminisation de son personnel et de son encadrement supérieur. Le taux de féminisation de l'encadrement supérieur (comité exécutif et conseil d'administration) est au moins égal à celui du reste de l'organisation. Les autres genres et types de diversité sont également pris en compte.</t>
        </is>
      </c>
      <c r="E269" s="11" t="inlineStr">
        <is>
          <t>P1</t>
        </is>
      </c>
      <c r="F269" s="11" t="n">
        <v>8</v>
      </c>
      <c r="G269" s="12" t="n"/>
      <c r="H269" s="11">
        <f>IF(G269="",0,F269*G269)</f>
        <v/>
      </c>
      <c r="I269" s="13" t="n"/>
      <c r="J269" s="13" t="n"/>
    </row>
    <row r="270">
      <c r="A270" s="6" t="inlineStr">
        <is>
          <t>Chapitre 10 : Impacts sociétaux</t>
        </is>
      </c>
      <c r="B270" s="11" t="inlineStr">
        <is>
          <t>10.1</t>
        </is>
      </c>
      <c r="C270" s="6" t="inlineStr">
        <is>
          <t>Comment l'organisation s'engage-t-elle dans la promotion de la diversité et comment lutte-t-elle contre tous les types de ségrégation au sein de l'informatique et du numérique ? Les mesures prises couvrent-elles également le niveau de la direction (comité exécutif ou conseil d'administration) avec des chiffres quantifiés ?</t>
        </is>
      </c>
      <c r="D270" s="6" t="inlineStr">
        <is>
          <t>Il existe une politique de ressources humaines visant à faire progresser le taux de féminisation du personnel, à promouvoir la diversité et à lutter contre tous les types de discrimination raciale ou sexuelle. Les formations et expériences atypiques des professionnels de l'informatique sont un moyen de promouvoir la diversité dans le recrutement des ingénieurs.</t>
        </is>
      </c>
      <c r="E270" s="11" t="inlineStr">
        <is>
          <t>P1</t>
        </is>
      </c>
      <c r="F270" s="11" t="n">
        <v>8</v>
      </c>
      <c r="G270" s="12" t="n"/>
      <c r="H270" s="11">
        <f>IF(G270="",0,F270*G270)</f>
        <v/>
      </c>
      <c r="I270" s="13" t="n"/>
      <c r="J270" s="13" t="n"/>
    </row>
    <row r="271">
      <c r="A271" s="6" t="inlineStr">
        <is>
          <t>Chapitre 10 : Impacts sociétaux</t>
        </is>
      </c>
      <c r="B271" s="11" t="inlineStr">
        <is>
          <t>10.1</t>
        </is>
      </c>
      <c r="C271" s="6" t="inlineStr">
        <is>
          <t>Comment l'organisation s'engage-t-elle dans la promotion de la diversité et comment lutte-t-elle contre tous les types de ségrégation au sein de l'informatique et du numérique ? Les mesures prises couvrent-elles également le niveau de la direction (comité exécutif ou conseil d'administration) avec des chiffres quantifiés ?</t>
        </is>
      </c>
      <c r="D271" s="6" t="inlineStr">
        <is>
          <t>Le numérique responsable est considéré comme une opportunité de contribuer à la féminisation des profils informatiques, à la promotion de la diversité et à l'égalité des sexes. En effet, les personnes qui contribuent aux groupes de travail sur le numérique responsable respectent grandement la parité et la diversité.</t>
        </is>
      </c>
      <c r="E271" s="11" t="inlineStr">
        <is>
          <t>P2</t>
        </is>
      </c>
      <c r="F271" s="11" t="n">
        <v>4</v>
      </c>
      <c r="G271" s="12" t="n"/>
      <c r="H271" s="11">
        <f>IF(G271="",0,F271*G271)</f>
        <v/>
      </c>
      <c r="I271" s="13" t="n"/>
      <c r="J271" s="13" t="n"/>
    </row>
    <row r="272">
      <c r="A272" s="14" t="inlineStr">
        <is>
          <t>Chapitre 10 : Impacts sociétaux</t>
        </is>
      </c>
      <c r="B272" s="15" t="inlineStr">
        <is>
          <t>10.2</t>
        </is>
      </c>
      <c r="C272" s="14" t="inlineStr">
        <is>
          <t>Comment garantir le niveau éthique de votre initiative en matière de numérique responsable ?</t>
        </is>
      </c>
      <c r="D272" s="14" t="inlineStr">
        <is>
          <t>Un comité d'éthique ou de déontologie existe au sein de l'organisation pour anticiper et résoudre les éventuels problèmes d'éthique, les conflits d'intérêts et les biais cognitifs. L'organisation doit être vigilante à l'égard de l'IA en particulier.</t>
        </is>
      </c>
      <c r="E272" s="15" t="inlineStr">
        <is>
          <t>P1</t>
        </is>
      </c>
      <c r="F272" s="15" t="n">
        <v>15</v>
      </c>
      <c r="G272" s="12" t="n"/>
      <c r="H272" s="15">
        <f>IF(G272="",0,F272*G272)</f>
        <v/>
      </c>
      <c r="I272" s="13" t="n"/>
      <c r="J272" s="13" t="n"/>
    </row>
    <row r="273">
      <c r="A273" s="6" t="inlineStr">
        <is>
          <t>Chapitre 10 : Impacts sociétaux</t>
        </is>
      </c>
      <c r="B273" s="11" t="inlineStr">
        <is>
          <t>10.3</t>
        </is>
      </c>
      <c r="C273" s="6" t="inlineStr">
        <is>
          <t>Dans quelle mesure votre organisation est-elle engagée dans la promotion de l'inclusion numérique, la lutte contre l'« illectronisme » et l'amélioration de l'accessibilité ?</t>
        </is>
      </c>
      <c r="D273" s="6" t="inlineStr">
        <is>
          <t>Les questions d'accessibilité sont connues pour être spécifiques aux technologies de l'information et ne se limitent pas à celles liées aux handicaps physiques.
Des formations de sensibilisation à l'accessibilité sont dispensées afin d'encourager une culture d'intégration.
Des références spécifiques existent, elles sont connues et respectées dans la définition des normes d'accessibilité d'un service numérique utilisé dans l'organisation. Cette référence interne peut être incluse dans le processus d'écoconception.</t>
        </is>
      </c>
      <c r="E273" s="11" t="inlineStr">
        <is>
          <t>P1</t>
        </is>
      </c>
      <c r="F273" s="11" t="n">
        <v>6</v>
      </c>
      <c r="G273" s="12" t="n"/>
      <c r="H273" s="11">
        <f>IF(G273="",0,F273*G273)</f>
        <v/>
      </c>
      <c r="I273" s="13" t="n"/>
      <c r="J273" s="13" t="n"/>
    </row>
    <row r="274">
      <c r="A274" s="6" t="inlineStr">
        <is>
          <t>Chapitre 10 : Impacts sociétaux</t>
        </is>
      </c>
      <c r="B274" s="11" t="inlineStr">
        <is>
          <t>10.3</t>
        </is>
      </c>
      <c r="C274" s="6" t="inlineStr">
        <is>
          <t>Dans quelle mesure votre organisation est-elle engagée dans la promotion de l'inclusion numérique, la lutte contre l'« illectronisme » et l'amélioration de l'accessibilité ?</t>
        </is>
      </c>
      <c r="D274" s="6" t="inlineStr">
        <is>
          <t>Le personnel est formé et certifié en matière d'accessibilité numérique. Le nombre d'employés formés et certifiés est déclaré.</t>
        </is>
      </c>
      <c r="E274" s="11" t="inlineStr">
        <is>
          <t>P1</t>
        </is>
      </c>
      <c r="F274" s="11" t="n">
        <v>6</v>
      </c>
      <c r="G274" s="12" t="n"/>
      <c r="H274" s="11">
        <f>IF(G274="",0,F274*G274)</f>
        <v/>
      </c>
      <c r="I274" s="13" t="n"/>
      <c r="J274" s="13" t="n"/>
    </row>
    <row r="275">
      <c r="A275" s="6" t="inlineStr">
        <is>
          <t>Chapitre 10 : Impacts sociétaux</t>
        </is>
      </c>
      <c r="B275" s="11" t="inlineStr">
        <is>
          <t>10.3</t>
        </is>
      </c>
      <c r="C275" s="6" t="inlineStr">
        <is>
          <t>Dans quelle mesure votre organisation est-elle engagée dans la promotion de l'inclusion numérique, la lutte contre l'« illectronisme » et l'amélioration de l'accessibilité ?</t>
        </is>
      </c>
      <c r="D275" s="6" t="inlineStr">
        <is>
          <t>La réglementation relative à l'accessibilité numérique (loi européenne sur l'accessibilité) est connue et respectée. Par exemple : les taux d'accessibilité des outils internes ou du site web sont déclarés.</t>
        </is>
      </c>
      <c r="E275" s="11" t="inlineStr">
        <is>
          <t>P2</t>
        </is>
      </c>
      <c r="F275" s="11" t="n">
        <v>3</v>
      </c>
      <c r="G275" s="12" t="n"/>
      <c r="H275" s="11">
        <f>IF(G275="",0,F275*G275)</f>
        <v/>
      </c>
      <c r="I275" s="13" t="n"/>
      <c r="J275" s="13" t="n"/>
    </row>
    <row r="276">
      <c r="A276" s="6" t="inlineStr">
        <is>
          <t>Chapitre 10 : Impacts sociétaux</t>
        </is>
      </c>
      <c r="B276" s="11" t="inlineStr">
        <is>
          <t>10.3</t>
        </is>
      </c>
      <c r="C276" s="6" t="inlineStr">
        <is>
          <t>Dans quelle mesure votre organisation est-elle engagée dans la promotion de l'inclusion numérique, la lutte contre l'« illectronisme » et l'amélioration de l'accessibilité ?</t>
        </is>
      </c>
      <c r="D276" s="6" t="inlineStr">
        <is>
          <t>L'opportunité d'avoir des contributions d'organismes de formation qui contribuent à améliorer l'accès à l'emploi, la réinsertion ou la formation continue sera prise en compte. Cette opportunité englobe l'inclusion numérique, la diversité des employés et les apprentissages. Exemple : L'association Simplon en France.</t>
        </is>
      </c>
      <c r="E276" s="11" t="inlineStr">
        <is>
          <t>P2</t>
        </is>
      </c>
      <c r="F276" s="11" t="n">
        <v>3</v>
      </c>
      <c r="G276" s="12" t="n"/>
      <c r="H276" s="11">
        <f>IF(G276="",0,F276*G276)</f>
        <v/>
      </c>
      <c r="I276" s="13" t="n"/>
      <c r="J276" s="13" t="n"/>
    </row>
    <row r="277">
      <c r="A277" s="6" t="inlineStr">
        <is>
          <t>Chapitre 10 : Impacts sociétaux</t>
        </is>
      </c>
      <c r="B277" s="11" t="inlineStr">
        <is>
          <t>10.3</t>
        </is>
      </c>
      <c r="C277" s="6" t="inlineStr">
        <is>
          <t>Dans quelle mesure votre organisation est-elle engagée dans la promotion de l'inclusion numérique, la lutte contre l'« illectronisme » et l'amélioration de l'accessibilité ?</t>
        </is>
      </c>
      <c r="D277" s="6" t="inlineStr">
        <is>
          <t>Le service d'assistance et le support technique proposent des solutions spécifiques pour les personnes en situation de handicap qui pourraient rencontrer des difficultés avec les procédures classiques.</t>
        </is>
      </c>
      <c r="E277" s="11" t="inlineStr">
        <is>
          <t>P3</t>
        </is>
      </c>
      <c r="F277" s="11" t="n">
        <v>2</v>
      </c>
      <c r="G277" s="12" t="n"/>
      <c r="H277" s="11">
        <f>IF(G277="",0,F277*G277)</f>
        <v/>
      </c>
      <c r="I277" s="13" t="n"/>
      <c r="J277" s="13" t="n"/>
    </row>
    <row r="278">
      <c r="A278" s="14" t="inlineStr">
        <is>
          <t>Chapitre 10 : Impacts sociétaux</t>
        </is>
      </c>
      <c r="B278" s="15" t="inlineStr">
        <is>
          <t>10.4</t>
        </is>
      </c>
      <c r="C278" s="14" t="inlineStr">
        <is>
          <t>Quels types de risques physiques et psychosociaux induits spécifiquement par le numérique votre organisation prend-elle en compte ? Quelles actions ont été entreprises pour les prévenir ?</t>
        </is>
      </c>
      <c r="D278" s="14" t="inlineStr">
        <is>
          <t>L'organisation a pris des mesures pour prévenir l'hyperconnexion et la dépendance numérique. Le droit à la déconnexion est reconnu et promu par des processus RH concrets. Exemple : le temps passé sur son smartphone et son ordinateur peut être communiqué à chaque employé, dans le respect des règles du RGPD.</t>
        </is>
      </c>
      <c r="E278" s="15" t="inlineStr">
        <is>
          <t>P1</t>
        </is>
      </c>
      <c r="F278" s="15" t="n">
        <v>5</v>
      </c>
      <c r="G278" s="12" t="n"/>
      <c r="H278" s="15">
        <f>IF(G278="",0,F278*G278)</f>
        <v/>
      </c>
      <c r="I278" s="13" t="n"/>
      <c r="J278" s="13" t="n"/>
    </row>
    <row r="279">
      <c r="A279" s="14" t="inlineStr">
        <is>
          <t>Chapitre 10 : Impacts sociétaux</t>
        </is>
      </c>
      <c r="B279" s="15" t="inlineStr">
        <is>
          <t>10.4</t>
        </is>
      </c>
      <c r="C279" s="14" t="inlineStr">
        <is>
          <t>Quels types de risques physiques et psychosociaux induits spécifiquement par le numérique votre organisation prend-elle en compte ? Quelles actions ont été entreprises pour les prévenir ?</t>
        </is>
      </c>
      <c r="D279" s="14" t="inlineStr">
        <is>
          <t>L'équilibre entre la vie professionnelle et la vie privée est encouragé et surveillé. Les notifications en dehors du temps de travail, par exemple, sont interdites.</t>
        </is>
      </c>
      <c r="E279" s="15" t="inlineStr">
        <is>
          <t>P1</t>
        </is>
      </c>
      <c r="F279" s="15" t="n">
        <v>5</v>
      </c>
      <c r="G279" s="12" t="n"/>
      <c r="H279" s="15">
        <f>IF(G279="",0,F279*G279)</f>
        <v/>
      </c>
      <c r="I279" s="13" t="n"/>
      <c r="J279" s="13" t="n"/>
    </row>
    <row r="280">
      <c r="A280" s="14" t="inlineStr">
        <is>
          <t>Chapitre 10 : Impacts sociétaux</t>
        </is>
      </c>
      <c r="B280" s="15" t="inlineStr">
        <is>
          <t>10.4</t>
        </is>
      </c>
      <c r="C280" s="14" t="inlineStr">
        <is>
          <t>Quels types de risques physiques et psychosociaux induits spécifiquement par le numérique votre organisation prend-elle en compte ? Quelles actions ont été entreprises pour les prévenir ?</t>
        </is>
      </c>
      <c r="D280" s="14" t="inlineStr">
        <is>
          <t>La politique informatique encourage l'utilisation d'outils et d'équipements informatiques ergonomiques afin de favoriser le bien-être et de prévenir les maladies professionnelles (au bureau et dans le cadre du télétravail). Exemple : prévention des troubles musculo-squelettiques.</t>
        </is>
      </c>
      <c r="E280" s="15" t="inlineStr">
        <is>
          <t>P2</t>
        </is>
      </c>
      <c r="F280" s="15" t="n">
        <v>3</v>
      </c>
      <c r="G280" s="12" t="n"/>
      <c r="H280" s="15">
        <f>IF(G280="",0,F280*G280)</f>
        <v/>
      </c>
      <c r="I280" s="13" t="n"/>
      <c r="J280" s="13" t="n"/>
    </row>
    <row r="281">
      <c r="A281" s="14" t="inlineStr">
        <is>
          <t>Chapitre 10 : Impacts sociétaux</t>
        </is>
      </c>
      <c r="B281" s="15" t="inlineStr">
        <is>
          <t>10.4</t>
        </is>
      </c>
      <c r="C281" s="14" t="inlineStr">
        <is>
          <t>Quels types de risques physiques et psychosociaux induits spécifiquement par le numérique votre organisation prend-elle en compte ? Quelles actions ont été entreprises pour les prévenir ?</t>
        </is>
      </c>
      <c r="D281" s="14" t="inlineStr">
        <is>
          <t>Les risques psychosociaux liés au télétravail, par exemple l'exclusion sociale, sont connus et des actions sont lancées pour les prévenir.</t>
        </is>
      </c>
      <c r="E281" s="15" t="inlineStr">
        <is>
          <t>P2</t>
        </is>
      </c>
      <c r="F281" s="15" t="n">
        <v>3</v>
      </c>
      <c r="G281" s="12" t="n"/>
      <c r="H281" s="15">
        <f>IF(G281="",0,F281*G281)</f>
        <v/>
      </c>
      <c r="I281" s="13" t="n"/>
      <c r="J281" s="13" t="n"/>
    </row>
    <row r="282">
      <c r="A282" s="6" t="inlineStr">
        <is>
          <t>Chapitre 10 : Impacts sociétaux</t>
        </is>
      </c>
      <c r="B282" s="11" t="inlineStr">
        <is>
          <t>10.5</t>
        </is>
      </c>
      <c r="C282" s="6" t="inlineStr">
        <is>
          <t>Comment prenez-vous en compte et minimisez-vous les impacts sociaux de vos activités, en considérant l'ensemble du cycle de vie des produits et services informatiques ? De l'exploitation minière à l'élimination des déchets électroniques ?</t>
        </is>
      </c>
      <c r="D282" s="6" t="inlineStr">
        <is>
          <t>Dans ses appels d'offres, l'organisation doit exiger le respect des droits de l'homme dans sa chaîne de valeur. Les exigences doivent être alignées sur la réglementation en matière de devoir de vigilance. La chaîne de valeur doit couvrir l'assemblage d'équipements informatiques ainsi que l'extraction et le raffinage de matières premières ou la fabrication de composants électroniques.</t>
        </is>
      </c>
      <c r="E282" s="11" t="inlineStr">
        <is>
          <t>P1</t>
        </is>
      </c>
      <c r="F282" s="11" t="n">
        <v>7</v>
      </c>
      <c r="G282" s="12" t="n"/>
      <c r="H282" s="11">
        <f>IF(G282="",0,F282*G282)</f>
        <v/>
      </c>
      <c r="I282" s="13" t="n"/>
      <c r="J282" s="13" t="n"/>
    </row>
    <row r="283">
      <c r="A283" s="6" t="inlineStr">
        <is>
          <t>Chapitre 10 : Impacts sociétaux</t>
        </is>
      </c>
      <c r="B283" s="11" t="inlineStr">
        <is>
          <t>10.5</t>
        </is>
      </c>
      <c r="C283" s="6" t="inlineStr">
        <is>
          <t>Comment prenez-vous en compte et minimisez-vous les impacts sociaux de vos activités, en considérant l'ensemble du cycle de vie des produits et services informatiques ? De l'exploitation minière à l'élimination des déchets électroniques ?</t>
        </is>
      </c>
      <c r="D283" s="6" t="inlineStr">
        <is>
          <t>Parmi les droits de l'homme, la prévention du travail des enfants est un minimum mais n'est pas suffisante : les exigences doivent également inclure le respect du droit des enfants à l'éducation et la création d'écoles gratuites dans les régions où travaillent les sociétés minières. Lorsque les enfants cessent de travailler, ils ne peuvent plus accéder à l'école dans les pays où l'éducation n'est pas gratuite. La mise en œuvre de ces exigences nécessite une coopération avec les ONG locales.</t>
        </is>
      </c>
      <c r="E283" s="11" t="inlineStr">
        <is>
          <t>P1</t>
        </is>
      </c>
      <c r="F283" s="11" t="n">
        <v>6</v>
      </c>
      <c r="G283" s="12" t="n"/>
      <c r="H283" s="11">
        <f>IF(G283="",0,F283*G283)</f>
        <v/>
      </c>
      <c r="I283" s="13" t="n"/>
      <c r="J283" s="13" t="n"/>
    </row>
    <row r="284">
      <c r="A284" s="6" t="inlineStr">
        <is>
          <t>Chapitre 10 : Impacts sociétaux</t>
        </is>
      </c>
      <c r="B284" s="11" t="inlineStr">
        <is>
          <t>10.5</t>
        </is>
      </c>
      <c r="C284" s="6" t="inlineStr">
        <is>
          <t>Comment prenez-vous en compte et minimisez-vous les impacts sociaux de vos activités, en considérant l'ensemble du cycle de vie des produits et services informatiques ? De l'exploitation minière à l'élimination des déchets électroniques ?</t>
        </is>
      </c>
      <c r="D284" s="6" t="inlineStr">
        <is>
          <t>Les fournisseurs qui gèrent les déchets électroniques (ou DEEE) de l'organisation doivent respecter les normes les plus strictes. Conformément à la réglementation sur le devoir de vigilance, le fournisseur doit s'assurer qu'il ne risque pas de contribuer au trafic illégal de déchets électroniques (70 % des DEEE européens l'alimentent) et que les déchets électroniques ne seront pas exportés vers des pays du Sud (Ghana, Nigeria et Inde, par exemple).</t>
        </is>
      </c>
      <c r="E284" s="11" t="inlineStr">
        <is>
          <t>P1</t>
        </is>
      </c>
      <c r="F284" s="11" t="n">
        <v>6</v>
      </c>
      <c r="G284" s="12" t="n"/>
      <c r="H284" s="11">
        <f>IF(G284="",0,F284*G284)</f>
        <v/>
      </c>
      <c r="I284" s="13" t="n"/>
      <c r="J284" s="13" t="n"/>
    </row>
    <row r="285">
      <c r="A285" s="6" t="inlineStr">
        <is>
          <t>Chapitre 10 : Impacts sociétaux</t>
        </is>
      </c>
      <c r="B285" s="11" t="inlineStr">
        <is>
          <t>10.5</t>
        </is>
      </c>
      <c r="C285" s="6" t="inlineStr">
        <is>
          <t>Comment prenez-vous en compte et minimisez-vous les impacts sociaux de vos activités, en considérant l'ensemble du cycle de vie des produits et services informatiques ? De l'exploitation minière à l'élimination des déchets électroniques ?</t>
        </is>
      </c>
      <c r="D285" s="6" t="inlineStr">
        <is>
          <t>Toutes les parties prenantes impliquées dans la fabrication d'équipements informatiques devraient contribuer aux associations à but non lucratif ou aux ONG qui œuvrent en faveur d'une industrie minière plus responsable (par exemple le réseau Good Electronics, la RMI - Responsible Minerals Initiative ou l'IRMA - Initiative for Responsible Mining Assurance). Ils doivent encourager leurs fournisseurs à faire de même.</t>
        </is>
      </c>
      <c r="E285" s="11" t="inlineStr">
        <is>
          <t>P2</t>
        </is>
      </c>
      <c r="F285" s="11" t="n">
        <v>5</v>
      </c>
      <c r="G285" s="12" t="n"/>
      <c r="H285" s="11">
        <f>IF(G285="",0,F285*G285)</f>
        <v/>
      </c>
      <c r="I285" s="13" t="n"/>
      <c r="J285" s="13" t="n"/>
    </row>
    <row r="286">
      <c r="A286" s="6" t="inlineStr">
        <is>
          <t>Chapitre 10 : Impacts sociétaux</t>
        </is>
      </c>
      <c r="B286" s="11" t="inlineStr">
        <is>
          <t>10.5</t>
        </is>
      </c>
      <c r="C286" s="6" t="inlineStr">
        <is>
          <t>Comment prenez-vous en compte et minimisez-vous les impacts sociaux de vos activités, en considérant l'ensemble du cycle de vie des produits et services informatiques ? De l'exploitation minière à l'élimination des déchets électroniques ?</t>
        </is>
      </c>
      <c r="D286" s="6" t="inlineStr">
        <is>
          <t>Une surveillance spécifique des conditions sociales des sous-traitants offrant un soutien technique ou des services d'assistance est demandée et assurée, en particulier lorsque la prestation de ces services est délocalisée dans des pays lointains.</t>
        </is>
      </c>
      <c r="E286" s="11" t="inlineStr">
        <is>
          <t>P2</t>
        </is>
      </c>
      <c r="F286" s="11" t="n">
        <v>5</v>
      </c>
      <c r="G286" s="12" t="n"/>
      <c r="H286" s="11">
        <f>IF(G286="",0,F286*G286)</f>
        <v/>
      </c>
      <c r="I286" s="13" t="n"/>
      <c r="J286" s="13" t="n"/>
    </row>
    <row r="287">
      <c r="E287" s="9" t="inlineStr">
        <is>
          <t>Total</t>
        </is>
      </c>
      <c r="F287" s="9">
        <f>SUM(F8:F286)</f>
        <v/>
      </c>
      <c r="H287" s="9">
        <f>SUM(H8:H286)</f>
        <v/>
      </c>
    </row>
    <row r="289">
      <c r="A289" s="4" t="inlineStr">
        <is>
          <t>Source : Institut du Numérique Responsable (INR) / Institute for Sustainable IT (ISIT), Guide d'évaluation et d'influence de la maturité numérique responsable des parties prenantes, version 1.2. Licence CC BY-SA 4.0 : toute réutilisation doit citer l'INR. https://institutnr.org/guide-maturite-parties-prenantes</t>
        </is>
      </c>
    </row>
  </sheetData>
  <autoFilter ref="A7:J286"/>
  <dataValidations count="1">
    <dataValidation sqref="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showDropDown="0" showInputMessage="0" showErrorMessage="0" allowBlank="1" type="list">
      <formula1>"0%,25%,50%,75%,100%"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Institut du Numérique Responsable (INR / ISIT)</dc:creator>
  <dc:title>Guide d'évaluation et d'influence de la maturité numérique responsable des parties prenantes</dc:title>
  <dc:subject>Source : Institut du Numérique Responsable (INR) / Institute for Sustainable IT (ISIT), Guide d'évaluation et d'influence de la maturité numérique responsable des parties prenantes, version 1.2. Licence CC BY-SA 4.0 : toute réutilisation doit citer l'INR. https://institutnr.org/guide-maturite-parties-prenantes</dc:subject>
  <dcterms:created xsi:type="dcterms:W3CDTF">2026-10-17T07:57:41Z</dcterms:created>
  <dcterms:modified xsi:type="dcterms:W3CDTF">2026-10-17T07:57:41Z</dcterms:modified>
  <cp:keywords>numérique responsable; sustainable IT; maturité; INR; ISIT; CC BY-SA 4.0</cp:keywords>
</cp:coreProperties>
</file>